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202300"/>
  <mc:AlternateContent xmlns:mc="http://schemas.openxmlformats.org/markup-compatibility/2006">
    <mc:Choice Requires="x15">
      <x15ac:absPath xmlns:x15ac="http://schemas.microsoft.com/office/spreadsheetml/2010/11/ac" url="https://iconstruccion-my.sharepoint.com/personal/rnarvaez_iconstruccion_cl/Documents/CES Planillas/"/>
    </mc:Choice>
  </mc:AlternateContent>
  <xr:revisionPtr revIDLastSave="261" documentId="8_{19CCEC87-C7F7-45A1-AF19-C9A807491EA0}" xr6:coauthVersionLast="47" xr6:coauthVersionMax="47" xr10:uidLastSave="{25E95BAD-8213-498A-BFA6-4F1FCC988882}"/>
  <bookViews>
    <workbookView xWindow="-120" yWindow="-120" windowWidth="29040" windowHeight="15720" xr2:uid="{C89F33CA-AAAE-4C78-8777-AC7A3C3EB29B}"/>
  </bookViews>
  <sheets>
    <sheet name="20R - 20.1" sheetId="1" r:id="rId1"/>
    <sheet name="Tabl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66" i="1" l="1"/>
  <c r="AF156" i="1"/>
  <c r="AF146" i="1"/>
  <c r="AG139" i="1"/>
  <c r="AF136" i="1"/>
  <c r="AF126" i="1"/>
  <c r="AF119" i="1"/>
  <c r="AF116" i="1"/>
  <c r="AG110" i="1"/>
  <c r="AG142" i="1" s="1"/>
  <c r="AF110" i="1"/>
  <c r="AG109" i="1"/>
  <c r="AG141" i="1" s="1"/>
  <c r="AF109" i="1"/>
  <c r="AG108" i="1"/>
  <c r="AG140" i="1" s="1"/>
  <c r="AF108" i="1"/>
  <c r="AG107" i="1"/>
  <c r="AF107" i="1"/>
  <c r="AF139" i="1" s="1"/>
  <c r="AG106" i="1"/>
  <c r="AF106" i="1"/>
  <c r="AF104" i="1"/>
  <c r="AG100" i="1"/>
  <c r="AG132" i="1" s="1"/>
  <c r="AF100" i="1"/>
  <c r="AG99" i="1"/>
  <c r="AG131" i="1" s="1"/>
  <c r="AF99" i="1"/>
  <c r="AG98" i="1"/>
  <c r="AG130" i="1" s="1"/>
  <c r="AF98" i="1"/>
  <c r="AG97" i="1"/>
  <c r="AG129" i="1" s="1"/>
  <c r="AF97" i="1"/>
  <c r="AF129" i="1" s="1"/>
  <c r="AG96" i="1"/>
  <c r="AF96" i="1"/>
  <c r="AF94" i="1"/>
  <c r="AG90" i="1"/>
  <c r="AG122" i="1" s="1"/>
  <c r="AF90" i="1"/>
  <c r="AG89" i="1"/>
  <c r="AG121" i="1" s="1"/>
  <c r="AF89" i="1"/>
  <c r="AG88" i="1"/>
  <c r="AG120" i="1" s="1"/>
  <c r="AF88" i="1"/>
  <c r="AG87" i="1"/>
  <c r="AG119" i="1" s="1"/>
  <c r="AF87" i="1"/>
  <c r="AG86" i="1"/>
  <c r="AF86" i="1"/>
  <c r="AF84" i="1"/>
  <c r="AG78" i="1"/>
  <c r="AG77" i="1"/>
  <c r="AG76" i="1"/>
  <c r="AG75" i="1"/>
  <c r="AG74" i="1"/>
  <c r="AF72" i="1"/>
  <c r="AF64" i="1"/>
  <c r="AF58" i="1"/>
  <c r="AF78" i="1" s="1"/>
  <c r="AF57" i="1"/>
  <c r="AF77" i="1" s="1"/>
  <c r="AF56" i="1"/>
  <c r="AF76" i="1" s="1"/>
  <c r="AF55" i="1"/>
  <c r="AF75" i="1" s="1"/>
  <c r="AF54" i="1"/>
  <c r="AF74" i="1" s="1"/>
  <c r="AF52" i="1"/>
  <c r="AF46" i="1"/>
  <c r="AF45" i="1"/>
  <c r="AF44" i="1"/>
  <c r="AF43" i="1"/>
  <c r="AF42" i="1"/>
  <c r="AF41" i="1"/>
  <c r="AF40" i="1"/>
  <c r="AC166" i="1"/>
  <c r="AC156" i="1"/>
  <c r="AC146" i="1"/>
  <c r="AC139" i="1"/>
  <c r="AC136" i="1"/>
  <c r="AC126" i="1"/>
  <c r="AD119" i="1"/>
  <c r="AC119" i="1"/>
  <c r="AC116" i="1"/>
  <c r="AD110" i="1"/>
  <c r="AD142" i="1" s="1"/>
  <c r="AC110" i="1"/>
  <c r="AD109" i="1"/>
  <c r="AD141" i="1" s="1"/>
  <c r="AC109" i="1"/>
  <c r="AD108" i="1"/>
  <c r="AD140" i="1" s="1"/>
  <c r="AC108" i="1"/>
  <c r="AD107" i="1"/>
  <c r="AD139" i="1" s="1"/>
  <c r="AC107" i="1"/>
  <c r="AD106" i="1"/>
  <c r="AC106" i="1"/>
  <c r="AC104" i="1"/>
  <c r="AD100" i="1"/>
  <c r="AD132" i="1" s="1"/>
  <c r="AC100" i="1"/>
  <c r="AD99" i="1"/>
  <c r="AD131" i="1" s="1"/>
  <c r="AC99" i="1"/>
  <c r="AD98" i="1"/>
  <c r="AD130" i="1" s="1"/>
  <c r="AC98" i="1"/>
  <c r="AD97" i="1"/>
  <c r="AD129" i="1" s="1"/>
  <c r="AC97" i="1"/>
  <c r="AC129" i="1" s="1"/>
  <c r="AD96" i="1"/>
  <c r="AC96" i="1"/>
  <c r="AC94" i="1"/>
  <c r="AD90" i="1"/>
  <c r="AD122" i="1" s="1"/>
  <c r="AC90" i="1"/>
  <c r="AD89" i="1"/>
  <c r="AD121" i="1" s="1"/>
  <c r="AC89" i="1"/>
  <c r="AD88" i="1"/>
  <c r="AD120" i="1" s="1"/>
  <c r="AC88" i="1"/>
  <c r="AD87" i="1"/>
  <c r="AC87" i="1"/>
  <c r="AD86" i="1"/>
  <c r="AC86" i="1"/>
  <c r="AC84" i="1"/>
  <c r="AD78" i="1"/>
  <c r="AD77" i="1"/>
  <c r="AD76" i="1"/>
  <c r="AD75" i="1"/>
  <c r="AD74" i="1"/>
  <c r="AC72" i="1"/>
  <c r="AC64" i="1"/>
  <c r="AC58" i="1"/>
  <c r="AC78" i="1" s="1"/>
  <c r="AC57" i="1"/>
  <c r="AC77" i="1" s="1"/>
  <c r="AC56" i="1"/>
  <c r="AC76" i="1" s="1"/>
  <c r="AC55" i="1"/>
  <c r="AC75" i="1" s="1"/>
  <c r="AC54" i="1"/>
  <c r="AC74" i="1" s="1"/>
  <c r="AC52" i="1"/>
  <c r="AC46" i="1"/>
  <c r="AC45" i="1"/>
  <c r="AC44" i="1"/>
  <c r="AC43" i="1"/>
  <c r="AC42" i="1"/>
  <c r="AC41" i="1"/>
  <c r="AC40" i="1"/>
  <c r="Z166" i="1"/>
  <c r="Z156" i="1"/>
  <c r="Z146" i="1"/>
  <c r="AA139" i="1"/>
  <c r="Z136" i="1"/>
  <c r="Z126" i="1"/>
  <c r="AA119" i="1"/>
  <c r="Z116" i="1"/>
  <c r="AA110" i="1"/>
  <c r="AA142" i="1" s="1"/>
  <c r="Z110" i="1"/>
  <c r="AA109" i="1"/>
  <c r="AA141" i="1" s="1"/>
  <c r="Z109" i="1"/>
  <c r="AA108" i="1"/>
  <c r="AA140" i="1" s="1"/>
  <c r="Z108" i="1"/>
  <c r="AA107" i="1"/>
  <c r="Z107" i="1"/>
  <c r="Z139" i="1" s="1"/>
  <c r="AA106" i="1"/>
  <c r="Z106" i="1"/>
  <c r="Z104" i="1"/>
  <c r="AA100" i="1"/>
  <c r="AA132" i="1" s="1"/>
  <c r="Z100" i="1"/>
  <c r="AA99" i="1"/>
  <c r="AA131" i="1" s="1"/>
  <c r="Z99" i="1"/>
  <c r="AA98" i="1"/>
  <c r="AA130" i="1" s="1"/>
  <c r="Z98" i="1"/>
  <c r="AA97" i="1"/>
  <c r="AA129" i="1" s="1"/>
  <c r="Z97" i="1"/>
  <c r="Z129" i="1" s="1"/>
  <c r="AA96" i="1"/>
  <c r="Z96" i="1"/>
  <c r="Z94" i="1"/>
  <c r="AA90" i="1"/>
  <c r="AA122" i="1" s="1"/>
  <c r="Z90" i="1"/>
  <c r="AA89" i="1"/>
  <c r="AA121" i="1" s="1"/>
  <c r="Z89" i="1"/>
  <c r="AA88" i="1"/>
  <c r="AA120" i="1" s="1"/>
  <c r="Z88" i="1"/>
  <c r="AA87" i="1"/>
  <c r="Z87" i="1"/>
  <c r="Z119" i="1" s="1"/>
  <c r="AA86" i="1"/>
  <c r="Z86" i="1"/>
  <c r="Z84" i="1"/>
  <c r="AA78" i="1"/>
  <c r="AA77" i="1"/>
  <c r="AA76" i="1"/>
  <c r="AA75" i="1"/>
  <c r="AA74" i="1"/>
  <c r="Z72" i="1"/>
  <c r="Z64" i="1"/>
  <c r="Z58" i="1"/>
  <c r="Z78" i="1" s="1"/>
  <c r="Z57" i="1"/>
  <c r="Z77" i="1" s="1"/>
  <c r="Z56" i="1"/>
  <c r="Z76" i="1" s="1"/>
  <c r="Z55" i="1"/>
  <c r="Z75" i="1" s="1"/>
  <c r="Z54" i="1"/>
  <c r="Z74" i="1" s="1"/>
  <c r="Z52" i="1"/>
  <c r="Z46" i="1"/>
  <c r="Z45" i="1"/>
  <c r="Z44" i="1"/>
  <c r="Z43" i="1"/>
  <c r="Z42" i="1"/>
  <c r="Z41" i="1"/>
  <c r="Z40" i="1"/>
  <c r="W166" i="1"/>
  <c r="W156" i="1"/>
  <c r="W146" i="1"/>
  <c r="W136" i="1"/>
  <c r="W129" i="1"/>
  <c r="W126" i="1"/>
  <c r="W119" i="1"/>
  <c r="W116" i="1"/>
  <c r="X110" i="1"/>
  <c r="X142" i="1" s="1"/>
  <c r="W110" i="1"/>
  <c r="X109" i="1"/>
  <c r="X141" i="1" s="1"/>
  <c r="W109" i="1"/>
  <c r="X108" i="1"/>
  <c r="X140" i="1" s="1"/>
  <c r="W108" i="1"/>
  <c r="X107" i="1"/>
  <c r="X139" i="1" s="1"/>
  <c r="W107" i="1"/>
  <c r="W139" i="1" s="1"/>
  <c r="X106" i="1"/>
  <c r="W106" i="1"/>
  <c r="W104" i="1"/>
  <c r="X100" i="1"/>
  <c r="X132" i="1" s="1"/>
  <c r="W100" i="1"/>
  <c r="X99" i="1"/>
  <c r="X131" i="1" s="1"/>
  <c r="W99" i="1"/>
  <c r="X98" i="1"/>
  <c r="X130" i="1" s="1"/>
  <c r="W98" i="1"/>
  <c r="X97" i="1"/>
  <c r="X129" i="1" s="1"/>
  <c r="W97" i="1"/>
  <c r="X96" i="1"/>
  <c r="W96" i="1"/>
  <c r="W94" i="1"/>
  <c r="X90" i="1"/>
  <c r="X122" i="1" s="1"/>
  <c r="W90" i="1"/>
  <c r="X89" i="1"/>
  <c r="X121" i="1" s="1"/>
  <c r="W89" i="1"/>
  <c r="X88" i="1"/>
  <c r="X120" i="1" s="1"/>
  <c r="W88" i="1"/>
  <c r="X87" i="1"/>
  <c r="X119" i="1" s="1"/>
  <c r="W87" i="1"/>
  <c r="X86" i="1"/>
  <c r="W86" i="1"/>
  <c r="W84" i="1"/>
  <c r="X78" i="1"/>
  <c r="X77" i="1"/>
  <c r="X76" i="1"/>
  <c r="X75" i="1"/>
  <c r="X74" i="1"/>
  <c r="W72" i="1"/>
  <c r="W64" i="1"/>
  <c r="W58" i="1"/>
  <c r="W78" i="1" s="1"/>
  <c r="W57" i="1"/>
  <c r="W77" i="1" s="1"/>
  <c r="W56" i="1"/>
  <c r="W76" i="1" s="1"/>
  <c r="W55" i="1"/>
  <c r="W75" i="1" s="1"/>
  <c r="W54" i="1"/>
  <c r="W74" i="1" s="1"/>
  <c r="W52" i="1"/>
  <c r="W46" i="1"/>
  <c r="W45" i="1"/>
  <c r="W44" i="1"/>
  <c r="W43" i="1"/>
  <c r="W42" i="1"/>
  <c r="W41" i="1"/>
  <c r="W40" i="1"/>
  <c r="T166" i="1"/>
  <c r="T156" i="1"/>
  <c r="T146" i="1"/>
  <c r="T136" i="1"/>
  <c r="U129" i="1"/>
  <c r="T129" i="1"/>
  <c r="T126" i="1"/>
  <c r="U119" i="1"/>
  <c r="T116" i="1"/>
  <c r="U110" i="1"/>
  <c r="U142" i="1" s="1"/>
  <c r="T110" i="1"/>
  <c r="U109" i="1"/>
  <c r="U141" i="1" s="1"/>
  <c r="T109" i="1"/>
  <c r="U108" i="1"/>
  <c r="U140" i="1" s="1"/>
  <c r="T108" i="1"/>
  <c r="U107" i="1"/>
  <c r="U139" i="1" s="1"/>
  <c r="T107" i="1"/>
  <c r="T139" i="1" s="1"/>
  <c r="U106" i="1"/>
  <c r="T106" i="1"/>
  <c r="T104" i="1"/>
  <c r="U100" i="1"/>
  <c r="U132" i="1" s="1"/>
  <c r="T100" i="1"/>
  <c r="U99" i="1"/>
  <c r="U131" i="1" s="1"/>
  <c r="T99" i="1"/>
  <c r="U98" i="1"/>
  <c r="U130" i="1" s="1"/>
  <c r="T98" i="1"/>
  <c r="U97" i="1"/>
  <c r="T97" i="1"/>
  <c r="U96" i="1"/>
  <c r="T96" i="1"/>
  <c r="T94" i="1"/>
  <c r="U90" i="1"/>
  <c r="U122" i="1" s="1"/>
  <c r="T90" i="1"/>
  <c r="U89" i="1"/>
  <c r="U121" i="1" s="1"/>
  <c r="T89" i="1"/>
  <c r="U88" i="1"/>
  <c r="U120" i="1" s="1"/>
  <c r="T88" i="1"/>
  <c r="U87" i="1"/>
  <c r="T87" i="1"/>
  <c r="T119" i="1" s="1"/>
  <c r="U86" i="1"/>
  <c r="T86" i="1"/>
  <c r="T84" i="1"/>
  <c r="U78" i="1"/>
  <c r="U77" i="1"/>
  <c r="U76" i="1"/>
  <c r="U75" i="1"/>
  <c r="U74" i="1"/>
  <c r="T72" i="1"/>
  <c r="T64" i="1"/>
  <c r="T58" i="1"/>
  <c r="T78" i="1" s="1"/>
  <c r="T57" i="1"/>
  <c r="T77" i="1" s="1"/>
  <c r="T56" i="1"/>
  <c r="T76" i="1" s="1"/>
  <c r="T55" i="1"/>
  <c r="T75" i="1" s="1"/>
  <c r="T54" i="1"/>
  <c r="T74" i="1" s="1"/>
  <c r="T52" i="1"/>
  <c r="T46" i="1"/>
  <c r="T45" i="1"/>
  <c r="T44" i="1"/>
  <c r="T43" i="1"/>
  <c r="T42" i="1"/>
  <c r="T41" i="1"/>
  <c r="T40" i="1"/>
  <c r="Q166" i="1"/>
  <c r="Q156" i="1"/>
  <c r="Q146" i="1"/>
  <c r="Q136" i="1"/>
  <c r="R129" i="1"/>
  <c r="Q126" i="1"/>
  <c r="Q116" i="1"/>
  <c r="R110" i="1"/>
  <c r="R142" i="1" s="1"/>
  <c r="Q110" i="1"/>
  <c r="R109" i="1"/>
  <c r="R141" i="1" s="1"/>
  <c r="Q109" i="1"/>
  <c r="R108" i="1"/>
  <c r="R140" i="1" s="1"/>
  <c r="Q108" i="1"/>
  <c r="R107" i="1"/>
  <c r="R139" i="1" s="1"/>
  <c r="Q107" i="1"/>
  <c r="Q139" i="1" s="1"/>
  <c r="R106" i="1"/>
  <c r="Q106" i="1"/>
  <c r="Q104" i="1"/>
  <c r="R100" i="1"/>
  <c r="R132" i="1" s="1"/>
  <c r="Q100" i="1"/>
  <c r="R99" i="1"/>
  <c r="R131" i="1" s="1"/>
  <c r="Q99" i="1"/>
  <c r="R98" i="1"/>
  <c r="R130" i="1" s="1"/>
  <c r="Q98" i="1"/>
  <c r="R97" i="1"/>
  <c r="Q97" i="1"/>
  <c r="Q129" i="1" s="1"/>
  <c r="R96" i="1"/>
  <c r="Q96" i="1"/>
  <c r="Q94" i="1"/>
  <c r="R90" i="1"/>
  <c r="R122" i="1" s="1"/>
  <c r="Q90" i="1"/>
  <c r="R89" i="1"/>
  <c r="R121" i="1" s="1"/>
  <c r="Q89" i="1"/>
  <c r="R88" i="1"/>
  <c r="R120" i="1" s="1"/>
  <c r="Q88" i="1"/>
  <c r="R87" i="1"/>
  <c r="R119" i="1" s="1"/>
  <c r="Q87" i="1"/>
  <c r="Q119" i="1" s="1"/>
  <c r="R86" i="1"/>
  <c r="Q86" i="1"/>
  <c r="Q84" i="1"/>
  <c r="R78" i="1"/>
  <c r="R77" i="1"/>
  <c r="R76" i="1"/>
  <c r="R75" i="1"/>
  <c r="R74" i="1"/>
  <c r="Q72" i="1"/>
  <c r="Q64" i="1"/>
  <c r="Q58" i="1"/>
  <c r="Q78" i="1" s="1"/>
  <c r="Q57" i="1"/>
  <c r="Q77" i="1" s="1"/>
  <c r="Q56" i="1"/>
  <c r="Q76" i="1" s="1"/>
  <c r="Q55" i="1"/>
  <c r="Q75" i="1" s="1"/>
  <c r="Q54" i="1"/>
  <c r="Q74" i="1" s="1"/>
  <c r="Q52" i="1"/>
  <c r="Q46" i="1"/>
  <c r="Q45" i="1"/>
  <c r="Q44" i="1"/>
  <c r="Q43" i="1"/>
  <c r="Q42" i="1"/>
  <c r="Q41" i="1"/>
  <c r="Q40" i="1"/>
  <c r="N166" i="1"/>
  <c r="N156" i="1"/>
  <c r="N146" i="1"/>
  <c r="N136" i="1"/>
  <c r="N129" i="1"/>
  <c r="N126" i="1"/>
  <c r="N116" i="1"/>
  <c r="O110" i="1"/>
  <c r="O142" i="1" s="1"/>
  <c r="N110" i="1"/>
  <c r="O109" i="1"/>
  <c r="O141" i="1" s="1"/>
  <c r="N109" i="1"/>
  <c r="O108" i="1"/>
  <c r="O140" i="1" s="1"/>
  <c r="N108" i="1"/>
  <c r="O107" i="1"/>
  <c r="O139" i="1" s="1"/>
  <c r="N107" i="1"/>
  <c r="O106" i="1"/>
  <c r="N106" i="1"/>
  <c r="N104" i="1"/>
  <c r="O100" i="1"/>
  <c r="O132" i="1" s="1"/>
  <c r="N100" i="1"/>
  <c r="O99" i="1"/>
  <c r="O131" i="1" s="1"/>
  <c r="N99" i="1"/>
  <c r="O98" i="1"/>
  <c r="O130" i="1" s="1"/>
  <c r="N98" i="1"/>
  <c r="O97" i="1"/>
  <c r="O129" i="1" s="1"/>
  <c r="N97" i="1"/>
  <c r="O96" i="1"/>
  <c r="N96" i="1"/>
  <c r="N94" i="1"/>
  <c r="O90" i="1"/>
  <c r="O122" i="1" s="1"/>
  <c r="N90" i="1"/>
  <c r="O89" i="1"/>
  <c r="O121" i="1" s="1"/>
  <c r="N89" i="1"/>
  <c r="O88" i="1"/>
  <c r="O120" i="1" s="1"/>
  <c r="N88" i="1"/>
  <c r="O87" i="1"/>
  <c r="O119" i="1" s="1"/>
  <c r="N87" i="1"/>
  <c r="N119" i="1" s="1"/>
  <c r="O86" i="1"/>
  <c r="N86" i="1"/>
  <c r="N84" i="1"/>
  <c r="O78" i="1"/>
  <c r="O77" i="1"/>
  <c r="O76" i="1"/>
  <c r="O75" i="1"/>
  <c r="O74" i="1"/>
  <c r="N72" i="1"/>
  <c r="N64" i="1"/>
  <c r="N58" i="1"/>
  <c r="N78" i="1" s="1"/>
  <c r="N57" i="1"/>
  <c r="N77" i="1" s="1"/>
  <c r="N56" i="1"/>
  <c r="N76" i="1" s="1"/>
  <c r="N55" i="1"/>
  <c r="N75" i="1" s="1"/>
  <c r="N54" i="1"/>
  <c r="N74" i="1" s="1"/>
  <c r="N52" i="1"/>
  <c r="N46" i="1"/>
  <c r="N139" i="1" s="1"/>
  <c r="N45" i="1"/>
  <c r="N44" i="1"/>
  <c r="N43" i="1"/>
  <c r="N42" i="1"/>
  <c r="N41" i="1"/>
  <c r="N40" i="1"/>
  <c r="K166" i="1"/>
  <c r="K156" i="1"/>
  <c r="K146" i="1"/>
  <c r="L139" i="1"/>
  <c r="K136" i="1"/>
  <c r="L129" i="1"/>
  <c r="K126" i="1"/>
  <c r="K116" i="1"/>
  <c r="L110" i="1"/>
  <c r="L142" i="1" s="1"/>
  <c r="K110" i="1"/>
  <c r="L109" i="1"/>
  <c r="L141" i="1" s="1"/>
  <c r="K109" i="1"/>
  <c r="L108" i="1"/>
  <c r="L140" i="1" s="1"/>
  <c r="K108" i="1"/>
  <c r="L107" i="1"/>
  <c r="K107" i="1"/>
  <c r="L106" i="1"/>
  <c r="K106" i="1"/>
  <c r="K104" i="1"/>
  <c r="L100" i="1"/>
  <c r="L132" i="1" s="1"/>
  <c r="K100" i="1"/>
  <c r="L99" i="1"/>
  <c r="L131" i="1" s="1"/>
  <c r="K99" i="1"/>
  <c r="L98" i="1"/>
  <c r="L130" i="1" s="1"/>
  <c r="K98" i="1"/>
  <c r="L97" i="1"/>
  <c r="K97" i="1"/>
  <c r="L96" i="1"/>
  <c r="K96" i="1"/>
  <c r="K94" i="1"/>
  <c r="L90" i="1"/>
  <c r="L122" i="1" s="1"/>
  <c r="K90" i="1"/>
  <c r="L89" i="1"/>
  <c r="L121" i="1" s="1"/>
  <c r="K89" i="1"/>
  <c r="L88" i="1"/>
  <c r="L120" i="1" s="1"/>
  <c r="K88" i="1"/>
  <c r="L87" i="1"/>
  <c r="L119" i="1" s="1"/>
  <c r="K87" i="1"/>
  <c r="L86" i="1"/>
  <c r="K86" i="1"/>
  <c r="K84" i="1"/>
  <c r="L78" i="1"/>
  <c r="L77" i="1"/>
  <c r="L76" i="1"/>
  <c r="L75" i="1"/>
  <c r="L74" i="1"/>
  <c r="K72" i="1"/>
  <c r="K64" i="1"/>
  <c r="K58" i="1"/>
  <c r="K78" i="1" s="1"/>
  <c r="K57" i="1"/>
  <c r="K77" i="1" s="1"/>
  <c r="K56" i="1"/>
  <c r="K76" i="1" s="1"/>
  <c r="K55" i="1"/>
  <c r="K75" i="1" s="1"/>
  <c r="K54" i="1"/>
  <c r="K74" i="1" s="1"/>
  <c r="K52" i="1"/>
  <c r="K46" i="1"/>
  <c r="K139" i="1" s="1"/>
  <c r="K45" i="1"/>
  <c r="K44" i="1"/>
  <c r="K43" i="1"/>
  <c r="K42" i="1"/>
  <c r="K41" i="1"/>
  <c r="K40" i="1"/>
  <c r="H166" i="1"/>
  <c r="H156" i="1"/>
  <c r="H146" i="1"/>
  <c r="I139" i="1"/>
  <c r="H136" i="1"/>
  <c r="H126" i="1"/>
  <c r="H116" i="1"/>
  <c r="I110" i="1"/>
  <c r="I142" i="1" s="1"/>
  <c r="H110" i="1"/>
  <c r="I109" i="1"/>
  <c r="I141" i="1" s="1"/>
  <c r="H109" i="1"/>
  <c r="I108" i="1"/>
  <c r="I140" i="1" s="1"/>
  <c r="H108" i="1"/>
  <c r="I107" i="1"/>
  <c r="H107" i="1"/>
  <c r="I106" i="1"/>
  <c r="H106" i="1"/>
  <c r="H104" i="1"/>
  <c r="I100" i="1"/>
  <c r="I132" i="1" s="1"/>
  <c r="H100" i="1"/>
  <c r="I99" i="1"/>
  <c r="I131" i="1" s="1"/>
  <c r="H99" i="1"/>
  <c r="I98" i="1"/>
  <c r="I130" i="1" s="1"/>
  <c r="H98" i="1"/>
  <c r="I97" i="1"/>
  <c r="I129" i="1" s="1"/>
  <c r="H97" i="1"/>
  <c r="H129" i="1" s="1"/>
  <c r="I96" i="1"/>
  <c r="H96" i="1"/>
  <c r="H94" i="1"/>
  <c r="I90" i="1"/>
  <c r="I122" i="1" s="1"/>
  <c r="H90" i="1"/>
  <c r="I89" i="1"/>
  <c r="I121" i="1" s="1"/>
  <c r="H89" i="1"/>
  <c r="I88" i="1"/>
  <c r="I120" i="1" s="1"/>
  <c r="H88" i="1"/>
  <c r="I87" i="1"/>
  <c r="I119" i="1" s="1"/>
  <c r="H87" i="1"/>
  <c r="I86" i="1"/>
  <c r="H86" i="1"/>
  <c r="H84" i="1"/>
  <c r="I78" i="1"/>
  <c r="I77" i="1"/>
  <c r="I76" i="1"/>
  <c r="I75" i="1"/>
  <c r="I74" i="1"/>
  <c r="H72" i="1"/>
  <c r="H64" i="1"/>
  <c r="H58" i="1"/>
  <c r="H78" i="1" s="1"/>
  <c r="H57" i="1"/>
  <c r="H77" i="1" s="1"/>
  <c r="H56" i="1"/>
  <c r="H76" i="1" s="1"/>
  <c r="H55" i="1"/>
  <c r="H75" i="1" s="1"/>
  <c r="H54" i="1"/>
  <c r="H74" i="1" s="1"/>
  <c r="H52" i="1"/>
  <c r="H46" i="1"/>
  <c r="H45" i="1"/>
  <c r="H44" i="1"/>
  <c r="H43" i="1"/>
  <c r="H42" i="1"/>
  <c r="H119" i="1" s="1"/>
  <c r="H41" i="1"/>
  <c r="H40" i="1"/>
  <c r="K119" i="1" l="1"/>
  <c r="K149" i="1" s="1"/>
  <c r="K159" i="1" s="1"/>
  <c r="K129" i="1"/>
  <c r="H139" i="1"/>
  <c r="H149" i="1" s="1"/>
  <c r="H159" i="1" s="1"/>
  <c r="O138" i="1"/>
  <c r="AD118" i="1"/>
  <c r="AA118" i="1"/>
  <c r="AG138" i="1"/>
  <c r="X138" i="1"/>
  <c r="W142" i="1"/>
  <c r="N131" i="1"/>
  <c r="O118" i="1"/>
  <c r="O148" i="1" s="1"/>
  <c r="O158" i="1" s="1"/>
  <c r="K118" i="1"/>
  <c r="Z142" i="1"/>
  <c r="H128" i="1"/>
  <c r="L118" i="1"/>
  <c r="H122" i="1"/>
  <c r="W122" i="1"/>
  <c r="W128" i="1"/>
  <c r="W132" i="1"/>
  <c r="Q118" i="1"/>
  <c r="T131" i="1"/>
  <c r="U138" i="1"/>
  <c r="X128" i="1"/>
  <c r="H138" i="1"/>
  <c r="L128" i="1"/>
  <c r="W131" i="1"/>
  <c r="AA128" i="1"/>
  <c r="I138" i="1"/>
  <c r="K130" i="1"/>
  <c r="U118" i="1"/>
  <c r="AC121" i="1"/>
  <c r="AD128" i="1"/>
  <c r="I118" i="1"/>
  <c r="L138" i="1"/>
  <c r="N149" i="1"/>
  <c r="N159" i="1" s="1"/>
  <c r="O128" i="1"/>
  <c r="R118" i="1"/>
  <c r="Z118" i="1"/>
  <c r="AC140" i="1"/>
  <c r="AC118" i="1"/>
  <c r="N132" i="1"/>
  <c r="R128" i="1"/>
  <c r="O151" i="1"/>
  <c r="O161" i="1" s="1"/>
  <c r="K121" i="1"/>
  <c r="N140" i="1"/>
  <c r="U152" i="1"/>
  <c r="U162" i="1" s="1"/>
  <c r="H140" i="1"/>
  <c r="L150" i="1"/>
  <c r="L160" i="1" s="1"/>
  <c r="T122" i="1"/>
  <c r="T128" i="1"/>
  <c r="Z131" i="1"/>
  <c r="AF128" i="1"/>
  <c r="H118" i="1"/>
  <c r="N128" i="1"/>
  <c r="Q142" i="1"/>
  <c r="U128" i="1"/>
  <c r="AA138" i="1"/>
  <c r="AF122" i="1"/>
  <c r="AF149" i="1"/>
  <c r="AF159" i="1" s="1"/>
  <c r="AG128" i="1"/>
  <c r="L151" i="1"/>
  <c r="L161" i="1" s="1"/>
  <c r="H141" i="1"/>
  <c r="K138" i="1"/>
  <c r="O150" i="1"/>
  <c r="O160" i="1" s="1"/>
  <c r="R151" i="1"/>
  <c r="R161" i="1" s="1"/>
  <c r="R138" i="1"/>
  <c r="T118" i="1"/>
  <c r="X118" i="1"/>
  <c r="W149" i="1"/>
  <c r="W159" i="1" s="1"/>
  <c r="Z130" i="1"/>
  <c r="AC138" i="1"/>
  <c r="AG118" i="1"/>
  <c r="AG152" i="1"/>
  <c r="AG162" i="1" s="1"/>
  <c r="AG150" i="1"/>
  <c r="AG160" i="1" s="1"/>
  <c r="H131" i="1"/>
  <c r="H120" i="1"/>
  <c r="I128" i="1"/>
  <c r="K142" i="1"/>
  <c r="N138" i="1"/>
  <c r="X149" i="1"/>
  <c r="X159" i="1" s="1"/>
  <c r="Z138" i="1"/>
  <c r="AD138" i="1"/>
  <c r="AG149" i="1"/>
  <c r="AG159" i="1" s="1"/>
  <c r="I151" i="1"/>
  <c r="I161" i="1" s="1"/>
  <c r="H132" i="1"/>
  <c r="L149" i="1"/>
  <c r="L159" i="1" s="1"/>
  <c r="Q121" i="1"/>
  <c r="Q128" i="1"/>
  <c r="R149" i="1"/>
  <c r="R159" i="1" s="1"/>
  <c r="T130" i="1"/>
  <c r="T120" i="1"/>
  <c r="X150" i="1"/>
  <c r="X160" i="1" s="1"/>
  <c r="K128" i="1"/>
  <c r="O149" i="1"/>
  <c r="O159" i="1" s="1"/>
  <c r="Q122" i="1"/>
  <c r="U149" i="1"/>
  <c r="U159" i="1" s="1"/>
  <c r="Z149" i="1"/>
  <c r="Z159" i="1" s="1"/>
  <c r="AC128" i="1"/>
  <c r="AD149" i="1"/>
  <c r="AD159" i="1" s="1"/>
  <c r="AF131" i="1"/>
  <c r="AF138" i="1"/>
  <c r="K122" i="1"/>
  <c r="N122" i="1"/>
  <c r="Q131" i="1"/>
  <c r="R150" i="1"/>
  <c r="R160" i="1" s="1"/>
  <c r="T141" i="1"/>
  <c r="T138" i="1"/>
  <c r="Z122" i="1"/>
  <c r="Z128" i="1"/>
  <c r="AA149" i="1"/>
  <c r="AA159" i="1" s="1"/>
  <c r="AC131" i="1"/>
  <c r="AC122" i="1"/>
  <c r="W121" i="1"/>
  <c r="I149" i="1"/>
  <c r="I159" i="1" s="1"/>
  <c r="K131" i="1"/>
  <c r="Q138" i="1"/>
  <c r="W118" i="1"/>
  <c r="AD150" i="1"/>
  <c r="AD160" i="1" s="1"/>
  <c r="AF140" i="1"/>
  <c r="AF118" i="1"/>
  <c r="AF132" i="1"/>
  <c r="AG151" i="1"/>
  <c r="AG161" i="1" s="1"/>
  <c r="AF120" i="1"/>
  <c r="AF141" i="1"/>
  <c r="AF121" i="1"/>
  <c r="AF142" i="1"/>
  <c r="AF130" i="1"/>
  <c r="AD152" i="1"/>
  <c r="AD162" i="1" s="1"/>
  <c r="AC149" i="1"/>
  <c r="AC159" i="1" s="1"/>
  <c r="AD151" i="1"/>
  <c r="AD161" i="1" s="1"/>
  <c r="AC120" i="1"/>
  <c r="AC141" i="1"/>
  <c r="AC142" i="1"/>
  <c r="AC132" i="1"/>
  <c r="AC130" i="1"/>
  <c r="AA151" i="1"/>
  <c r="AA161" i="1" s="1"/>
  <c r="AA150" i="1"/>
  <c r="AA160" i="1" s="1"/>
  <c r="AA152" i="1"/>
  <c r="AA162" i="1" s="1"/>
  <c r="Z140" i="1"/>
  <c r="Z132" i="1"/>
  <c r="Z120" i="1"/>
  <c r="Z141" i="1"/>
  <c r="Z121" i="1"/>
  <c r="X151" i="1"/>
  <c r="X161" i="1" s="1"/>
  <c r="X152" i="1"/>
  <c r="X162" i="1" s="1"/>
  <c r="W120" i="1"/>
  <c r="W141" i="1"/>
  <c r="W130" i="1"/>
  <c r="W138" i="1"/>
  <c r="W140" i="1"/>
  <c r="U150" i="1"/>
  <c r="U160" i="1" s="1"/>
  <c r="T149" i="1"/>
  <c r="T159" i="1" s="1"/>
  <c r="U151" i="1"/>
  <c r="U161" i="1" s="1"/>
  <c r="T140" i="1"/>
  <c r="T132" i="1"/>
  <c r="T121" i="1"/>
  <c r="T142" i="1"/>
  <c r="R152" i="1"/>
  <c r="R162" i="1" s="1"/>
  <c r="Q149" i="1"/>
  <c r="Q159" i="1" s="1"/>
  <c r="Q140" i="1"/>
  <c r="Q132" i="1"/>
  <c r="Q120" i="1"/>
  <c r="Q141" i="1"/>
  <c r="Q130" i="1"/>
  <c r="O152" i="1"/>
  <c r="O162" i="1" s="1"/>
  <c r="N120" i="1"/>
  <c r="N141" i="1"/>
  <c r="N121" i="1"/>
  <c r="N142" i="1"/>
  <c r="N130" i="1"/>
  <c r="N118" i="1"/>
  <c r="L152" i="1"/>
  <c r="L162" i="1" s="1"/>
  <c r="K132" i="1"/>
  <c r="K120" i="1"/>
  <c r="K141" i="1"/>
  <c r="K140" i="1"/>
  <c r="I152" i="1"/>
  <c r="I162" i="1" s="1"/>
  <c r="I150" i="1"/>
  <c r="I160" i="1" s="1"/>
  <c r="H121" i="1"/>
  <c r="H142" i="1"/>
  <c r="H130" i="1"/>
  <c r="K151" i="1" l="1"/>
  <c r="K161" i="1" s="1"/>
  <c r="AF148" i="1"/>
  <c r="AF158" i="1" s="1"/>
  <c r="X148" i="1"/>
  <c r="X158" i="1" s="1"/>
  <c r="X168" i="1" s="1"/>
  <c r="X171" i="1" s="1"/>
  <c r="N148" i="1"/>
  <c r="N158" i="1" s="1"/>
  <c r="H148" i="1"/>
  <c r="H158" i="1" s="1"/>
  <c r="AD148" i="1"/>
  <c r="AD158" i="1" s="1"/>
  <c r="AD168" i="1" s="1"/>
  <c r="AD171" i="1" s="1"/>
  <c r="Z151" i="1"/>
  <c r="Z161" i="1" s="1"/>
  <c r="N152" i="1"/>
  <c r="N162" i="1" s="1"/>
  <c r="I148" i="1"/>
  <c r="I158" i="1" s="1"/>
  <c r="I168" i="1" s="1"/>
  <c r="I171" i="1" s="1"/>
  <c r="T148" i="1"/>
  <c r="T158" i="1" s="1"/>
  <c r="AA148" i="1"/>
  <c r="AA158" i="1" s="1"/>
  <c r="AA168" i="1" s="1"/>
  <c r="AA171" i="1" s="1"/>
  <c r="W148" i="1"/>
  <c r="W158" i="1" s="1"/>
  <c r="K148" i="1"/>
  <c r="K158" i="1" s="1"/>
  <c r="R148" i="1"/>
  <c r="R158" i="1" s="1"/>
  <c r="R168" i="1" s="1"/>
  <c r="R171" i="1" s="1"/>
  <c r="H152" i="1"/>
  <c r="H162" i="1" s="1"/>
  <c r="Z148" i="1"/>
  <c r="Z158" i="1" s="1"/>
  <c r="L148" i="1"/>
  <c r="L158" i="1" s="1"/>
  <c r="L168" i="1" s="1"/>
  <c r="L171" i="1" s="1"/>
  <c r="T151" i="1"/>
  <c r="T161" i="1" s="1"/>
  <c r="Q148" i="1"/>
  <c r="Q158" i="1" s="1"/>
  <c r="U148" i="1"/>
  <c r="U158" i="1" s="1"/>
  <c r="U168" i="1" s="1"/>
  <c r="U171" i="1" s="1"/>
  <c r="W152" i="1"/>
  <c r="W162" i="1" s="1"/>
  <c r="N151" i="1"/>
  <c r="N161" i="1" s="1"/>
  <c r="AC151" i="1"/>
  <c r="AC161" i="1" s="1"/>
  <c r="H151" i="1"/>
  <c r="H161" i="1" s="1"/>
  <c r="AC148" i="1"/>
  <c r="AC158" i="1" s="1"/>
  <c r="T150" i="1"/>
  <c r="T160" i="1" s="1"/>
  <c r="H150" i="1"/>
  <c r="H160" i="1" s="1"/>
  <c r="O168" i="1"/>
  <c r="O171" i="1" s="1"/>
  <c r="Z150" i="1"/>
  <c r="Z160" i="1" s="1"/>
  <c r="K152" i="1"/>
  <c r="K162" i="1" s="1"/>
  <c r="W150" i="1"/>
  <c r="W160" i="1" s="1"/>
  <c r="Z152" i="1"/>
  <c r="Z162" i="1" s="1"/>
  <c r="Q151" i="1"/>
  <c r="Q161" i="1" s="1"/>
  <c r="Q152" i="1"/>
  <c r="Q162" i="1" s="1"/>
  <c r="AF152" i="1"/>
  <c r="AF162" i="1" s="1"/>
  <c r="AG148" i="1"/>
  <c r="AG158" i="1" s="1"/>
  <c r="AG168" i="1" s="1"/>
  <c r="AG171" i="1" s="1"/>
  <c r="W151" i="1"/>
  <c r="W161" i="1" s="1"/>
  <c r="T152" i="1"/>
  <c r="T162" i="1" s="1"/>
  <c r="AC152" i="1"/>
  <c r="AC162" i="1" s="1"/>
  <c r="AF150" i="1"/>
  <c r="AF160" i="1" s="1"/>
  <c r="AF151" i="1"/>
  <c r="AF161" i="1" s="1"/>
  <c r="AC150" i="1"/>
  <c r="AC160" i="1" s="1"/>
  <c r="Q150" i="1"/>
  <c r="Q160" i="1" s="1"/>
  <c r="N150" i="1"/>
  <c r="N160" i="1" s="1"/>
  <c r="K150" i="1"/>
  <c r="K160" i="1" s="1"/>
  <c r="H168" i="1" l="1"/>
  <c r="H170" i="1" s="1"/>
  <c r="K168" i="1"/>
  <c r="K170" i="1" s="1"/>
  <c r="N168" i="1"/>
  <c r="N170" i="1" s="1"/>
  <c r="W168" i="1"/>
  <c r="W170" i="1" s="1"/>
  <c r="T168" i="1"/>
  <c r="T170" i="1" s="1"/>
  <c r="AC168" i="1"/>
  <c r="AC170" i="1" s="1"/>
  <c r="Z168" i="1"/>
  <c r="Z170" i="1" s="1"/>
  <c r="Q168" i="1"/>
  <c r="Q170" i="1" s="1"/>
  <c r="AF168" i="1"/>
  <c r="AF170" i="1" s="1"/>
  <c r="E166" i="1" l="1"/>
  <c r="E156" i="1"/>
  <c r="E146" i="1"/>
  <c r="E136" i="1"/>
  <c r="E126" i="1"/>
  <c r="E116" i="1"/>
  <c r="E104" i="1"/>
  <c r="E94" i="1"/>
  <c r="E84" i="1"/>
  <c r="E72" i="1"/>
  <c r="E64" i="1"/>
  <c r="E52" i="1"/>
  <c r="E40" i="1" l="1"/>
  <c r="E58" i="1" l="1"/>
  <c r="F110" i="1" l="1"/>
  <c r="F142" i="1" s="1"/>
  <c r="E110" i="1"/>
  <c r="F109" i="1"/>
  <c r="F141" i="1" s="1"/>
  <c r="E109" i="1"/>
  <c r="F108" i="1"/>
  <c r="F140" i="1" s="1"/>
  <c r="E108" i="1"/>
  <c r="F107" i="1"/>
  <c r="F139" i="1" s="1"/>
  <c r="E107" i="1"/>
  <c r="F106" i="1"/>
  <c r="E106" i="1"/>
  <c r="E97" i="1"/>
  <c r="F97" i="1"/>
  <c r="F129" i="1" s="1"/>
  <c r="E98" i="1"/>
  <c r="F98" i="1"/>
  <c r="F130" i="1" s="1"/>
  <c r="E99" i="1"/>
  <c r="F99" i="1"/>
  <c r="F131" i="1" s="1"/>
  <c r="E100" i="1"/>
  <c r="F100" i="1"/>
  <c r="F132" i="1" s="1"/>
  <c r="F96" i="1"/>
  <c r="E96" i="1"/>
  <c r="E87" i="1"/>
  <c r="F87" i="1"/>
  <c r="F119" i="1" s="1"/>
  <c r="E88" i="1"/>
  <c r="F88" i="1"/>
  <c r="F120" i="1" s="1"/>
  <c r="E89" i="1"/>
  <c r="F89" i="1"/>
  <c r="F121" i="1" s="1"/>
  <c r="E90" i="1"/>
  <c r="F90" i="1"/>
  <c r="F122" i="1" s="1"/>
  <c r="F86" i="1"/>
  <c r="E86" i="1"/>
  <c r="F138" i="1" l="1"/>
  <c r="F118" i="1"/>
  <c r="F128" i="1"/>
  <c r="F78" i="1"/>
  <c r="F152" i="1" s="1"/>
  <c r="F162" i="1" s="1"/>
  <c r="F77" i="1"/>
  <c r="F151" i="1" s="1"/>
  <c r="F161" i="1" s="1"/>
  <c r="F76" i="1"/>
  <c r="F150" i="1" s="1"/>
  <c r="F160" i="1" s="1"/>
  <c r="F75" i="1"/>
  <c r="F149" i="1" s="1"/>
  <c r="F159" i="1" s="1"/>
  <c r="F74" i="1"/>
  <c r="E57" i="1"/>
  <c r="E56" i="1"/>
  <c r="E76" i="1" s="1"/>
  <c r="E55" i="1"/>
  <c r="E54" i="1"/>
  <c r="E74" i="1" s="1"/>
  <c r="E46" i="1"/>
  <c r="E139" i="1" s="1"/>
  <c r="E45" i="1"/>
  <c r="E44" i="1"/>
  <c r="E129" i="1" s="1"/>
  <c r="E43" i="1"/>
  <c r="E42" i="1"/>
  <c r="E119" i="1" s="1"/>
  <c r="E41" i="1"/>
  <c r="F148" i="1" l="1"/>
  <c r="F158" i="1" s="1"/>
  <c r="F168" i="1" s="1"/>
  <c r="E131" i="1"/>
  <c r="E132" i="1"/>
  <c r="E130" i="1"/>
  <c r="E142" i="1"/>
  <c r="E141" i="1"/>
  <c r="E140" i="1"/>
  <c r="E138" i="1"/>
  <c r="E128" i="1"/>
  <c r="E121" i="1"/>
  <c r="E120" i="1"/>
  <c r="E122" i="1"/>
  <c r="E118" i="1"/>
  <c r="E75" i="1"/>
  <c r="E149" i="1" s="1"/>
  <c r="E159" i="1" s="1"/>
  <c r="E77" i="1"/>
  <c r="E78" i="1"/>
  <c r="F171" i="1" l="1"/>
  <c r="E23" i="1" s="1"/>
  <c r="E152" i="1"/>
  <c r="E162" i="1" s="1"/>
  <c r="E148" i="1"/>
  <c r="E158" i="1" s="1"/>
  <c r="E150" i="1"/>
  <c r="E160" i="1" s="1"/>
  <c r="E151" i="1"/>
  <c r="E161" i="1" s="1"/>
  <c r="E168" i="1" l="1"/>
  <c r="E170" i="1" l="1"/>
  <c r="E22" i="1" l="1"/>
  <c r="E24" i="1" s="1"/>
  <c r="E28" i="1" s="1"/>
  <c r="E26" i="1" l="1"/>
  <c r="E29" i="1" l="1"/>
  <c r="E30" i="1" s="1"/>
</calcChain>
</file>

<file path=xl/sharedStrings.xml><?xml version="1.0" encoding="utf-8"?>
<sst xmlns="http://schemas.openxmlformats.org/spreadsheetml/2006/main" count="601" uniqueCount="153">
  <si>
    <t>Nombre del proyecto</t>
  </si>
  <si>
    <t>Código</t>
  </si>
  <si>
    <t>Superficie construida (m²)</t>
  </si>
  <si>
    <t>Destino</t>
  </si>
  <si>
    <t>Oficinas y servicios</t>
  </si>
  <si>
    <t>Cumplimiento de Requerimiento 20R</t>
  </si>
  <si>
    <t>Cumplimiento de Requerimiento 20.1</t>
  </si>
  <si>
    <t>Consumo de referencia (l)</t>
  </si>
  <si>
    <t>Reducción estimada del consumo (%)</t>
  </si>
  <si>
    <t>Consumo / superficie (l/m²)</t>
  </si>
  <si>
    <t>Usuarios</t>
  </si>
  <si>
    <t>Referencia</t>
  </si>
  <si>
    <t>Proyecto</t>
  </si>
  <si>
    <t>Jornadas al año</t>
  </si>
  <si>
    <t>Jornada completa</t>
  </si>
  <si>
    <t>Mujeres</t>
  </si>
  <si>
    <t>Hombres</t>
  </si>
  <si>
    <t>Media jornada</t>
  </si>
  <si>
    <t>Transitorio</t>
  </si>
  <si>
    <t>Artefacto sanitario</t>
  </si>
  <si>
    <t>Unidad</t>
  </si>
  <si>
    <t>Inodoros</t>
  </si>
  <si>
    <t>l/descarga</t>
  </si>
  <si>
    <t>Urinarios</t>
  </si>
  <si>
    <t>Lavamanos</t>
  </si>
  <si>
    <t>l/min</t>
  </si>
  <si>
    <t>Duchas</t>
  </si>
  <si>
    <t>Lavaplatos</t>
  </si>
  <si>
    <t>seg</t>
  </si>
  <si>
    <t>l/uso</t>
  </si>
  <si>
    <t>Educación</t>
  </si>
  <si>
    <t>Salud</t>
  </si>
  <si>
    <t>Seguridad</t>
  </si>
  <si>
    <t>Artefacto</t>
  </si>
  <si>
    <t>uso/día</t>
  </si>
  <si>
    <t>l</t>
  </si>
  <si>
    <t>Total artefactos</t>
  </si>
  <si>
    <t>Sistemas de Agua Potable Eficientes</t>
  </si>
  <si>
    <t>Estimación de usos diarios de artefactos sanitarios por usuario: jornada completa</t>
  </si>
  <si>
    <t>Estimación de usos diarios de artefactos sanitarios por usuario: media jornada</t>
  </si>
  <si>
    <t>Estimación de usos diarios de artefactos sanitarios por usuario: transitorios</t>
  </si>
  <si>
    <t>Puntaje de Requerimiento 20.1</t>
  </si>
  <si>
    <t>Andina (An)</t>
  </si>
  <si>
    <t>Sur Extremo (SE)</t>
  </si>
  <si>
    <t>Sur Interior (SI)</t>
  </si>
  <si>
    <t>Sur Litoral (SL)</t>
  </si>
  <si>
    <t>Central Interior (CI)</t>
  </si>
  <si>
    <t>Central Litoral (CL)</t>
  </si>
  <si>
    <t>Norte Valles Transversales (NVT)</t>
  </si>
  <si>
    <t>Norte Desértica (ND)</t>
  </si>
  <si>
    <t>Norte Litoral (NL)</t>
  </si>
  <si>
    <t>Zonas climáticas</t>
  </si>
  <si>
    <t>Zona climática</t>
  </si>
  <si>
    <t>Aceptable</t>
  </si>
  <si>
    <t>Bueno</t>
  </si>
  <si>
    <t>Muy bueno</t>
  </si>
  <si>
    <t>Consumo del proyecto (l)</t>
  </si>
  <si>
    <t>Esta hoja de cálculo puede ser utilizada para calcular el requerimiento obligatorio INST.Agua 20R y el requerimiento voluntario INST. Agua 20.1 de la Certificación Edificio Sustentable. La metodología de cálculo está descrita en el Apéndice 17: Sistemas de agua potable eficientes, del Manual de Evaluación y Calificación, Edificios de Uso Público, versión 1.1.</t>
  </si>
  <si>
    <t>Aspersión (regador de impacto)</t>
  </si>
  <si>
    <t>Aspersión (boquilla fija y rotores)</t>
  </si>
  <si>
    <t>Goteo</t>
  </si>
  <si>
    <t>Riego por manguera</t>
  </si>
  <si>
    <t>Aspersión (rotores MP Rotator)</t>
  </si>
  <si>
    <t>Microjet y microaspersores</t>
  </si>
  <si>
    <t>Gramíneas</t>
  </si>
  <si>
    <t>Cactáceas</t>
  </si>
  <si>
    <t>Aplicación mixta sin considerar césped</t>
  </si>
  <si>
    <t>Arbustos, trepadoras y crasas</t>
  </si>
  <si>
    <t>Cubresuelo, tapizantes y herbáceas</t>
  </si>
  <si>
    <t>Césped</t>
  </si>
  <si>
    <t>Factor densidad</t>
  </si>
  <si>
    <t>Factor microclima</t>
  </si>
  <si>
    <t>Bajo</t>
  </si>
  <si>
    <t>Medio (por defecto)</t>
  </si>
  <si>
    <t>Alto</t>
  </si>
  <si>
    <t>INST. Agua 20R - INST. Agua 20.1</t>
  </si>
  <si>
    <t>Árboles</t>
  </si>
  <si>
    <t>El tiempo de uso por defecto de griferías de lavamanos es de 15 segundos. En caso de que la grifería de lavamanos incluya control automatizado (temporizador o detector de presencia), ingresar un tiempo de uso de 12 segundos. En caso de que el proyectista estime un tiempo de uso menor, deberá justificar mediante memoria técnica (pagina 176 del Manual de Evaluación y Calificación).</t>
  </si>
  <si>
    <t>Arica</t>
  </si>
  <si>
    <t>Iquique</t>
  </si>
  <si>
    <t>Antofagasta</t>
  </si>
  <si>
    <t>Chañaral</t>
  </si>
  <si>
    <t>La Serena</t>
  </si>
  <si>
    <t>Calama</t>
  </si>
  <si>
    <t>Copiapó</t>
  </si>
  <si>
    <t>Vallenar</t>
  </si>
  <si>
    <t>Vicuña</t>
  </si>
  <si>
    <t>Ovalle</t>
  </si>
  <si>
    <t>Combarbalá</t>
  </si>
  <si>
    <t>Illapel</t>
  </si>
  <si>
    <t>Quintero</t>
  </si>
  <si>
    <t>Viña del Mar</t>
  </si>
  <si>
    <t>Valparaíso</t>
  </si>
  <si>
    <t>San Antonio</t>
  </si>
  <si>
    <t>Chanco</t>
  </si>
  <si>
    <t>San Felipe</t>
  </si>
  <si>
    <t>Santiago</t>
  </si>
  <si>
    <t>Rancagua</t>
  </si>
  <si>
    <t>Curicó</t>
  </si>
  <si>
    <t>Talca</t>
  </si>
  <si>
    <t>Linares</t>
  </si>
  <si>
    <t>Cauquenes</t>
  </si>
  <si>
    <t>Chillán</t>
  </si>
  <si>
    <t>Talcahuano</t>
  </si>
  <si>
    <t>Concepción</t>
  </si>
  <si>
    <t>Valdivia</t>
  </si>
  <si>
    <t>Puerto Montt</t>
  </si>
  <si>
    <t>Los Ángeles</t>
  </si>
  <si>
    <t>Traiguén</t>
  </si>
  <si>
    <t>Loncoche</t>
  </si>
  <si>
    <t>Osorno</t>
  </si>
  <si>
    <t>Ancud</t>
  </si>
  <si>
    <t>Castro</t>
  </si>
  <si>
    <t>Aysén</t>
  </si>
  <si>
    <t>Punta Arenas</t>
  </si>
  <si>
    <t>Potrerillos</t>
  </si>
  <si>
    <t>Otra</t>
  </si>
  <si>
    <t>Temuco</t>
  </si>
  <si>
    <t>Los Andes</t>
  </si>
  <si>
    <t>Puntaje 20.1</t>
  </si>
  <si>
    <t>Sistemas de riego</t>
  </si>
  <si>
    <t>Localidades</t>
  </si>
  <si>
    <t>Factores paisajismo</t>
  </si>
  <si>
    <t>Nombre del grupo</t>
  </si>
  <si>
    <t>1. Identificación del proyecto</t>
  </si>
  <si>
    <t>2. Resultados</t>
  </si>
  <si>
    <t>3. Cálculos</t>
  </si>
  <si>
    <t>3.1. Estimación de usuarios</t>
  </si>
  <si>
    <t>3.2. Caracterización del consumo unitario de artefactos sanitarios</t>
  </si>
  <si>
    <t>3.3. Tiempo de uso de artefactos sanitarios</t>
  </si>
  <si>
    <t>3.4. Consumo de artefactos sanitarios en litros por uso</t>
  </si>
  <si>
    <t>3.5. Estimación de usos diarios de artefactos sanitarios por usuario</t>
  </si>
  <si>
    <t>3.5.1. Usuarios de jornada completa</t>
  </si>
  <si>
    <t>3.5.2. Usuarios de media jornada</t>
  </si>
  <si>
    <t>3.5.3. Usuarios transitorios</t>
  </si>
  <si>
    <t>3.6. Cálculo de usos diarios de artefactos sanitarios del proyecto</t>
  </si>
  <si>
    <t>3.6.1. Usuarios de jornada completa</t>
  </si>
  <si>
    <t>3.6.2. Usuarios de media jornada</t>
  </si>
  <si>
    <t>3.6.3. Usuarios transitorios</t>
  </si>
  <si>
    <t>3.7. Cálculo del consumo diario de artefactos sanitarios en litros</t>
  </si>
  <si>
    <t>3.8. Cálculo del consumo anual de artefactos sanitarios en litros</t>
  </si>
  <si>
    <t>3.9. Cálculo del consumo anual total</t>
  </si>
  <si>
    <t>Grupo 1 ↓</t>
  </si>
  <si>
    <t>Grupo 2 ↓</t>
  </si>
  <si>
    <t>Grupo 3 ↓</t>
  </si>
  <si>
    <t>Grupo 4 ↓</t>
  </si>
  <si>
    <t>Grupo 5 ↓</t>
  </si>
  <si>
    <t>Grupo 6 ↓</t>
  </si>
  <si>
    <t>Grupo 7 ↓</t>
  </si>
  <si>
    <t>Grupo 8 ↓</t>
  </si>
  <si>
    <t>Grupo 9 ↓</t>
  </si>
  <si>
    <t>Grupo 10 ↓</t>
  </si>
  <si>
    <t>En caso de que un grupo no contemple el uso de un determinado artefacto sanitario, ingresar un consumo igual a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</si>
</sst>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4" x14ac:knownFonts="1">
    <font>
      <sz val="11"/>
      <color theme="1"/>
      <name val="Aptos Narrow"/>
      <family val="2"/>
      <scheme val="minor"/>
    </font>
    <font>
      <sz val="11"/>
      <color theme="1"/>
      <name val="Aptos Narrow"/>
      <family val="2"/>
      <scheme val="minor"/>
    </font>
    <font>
      <sz val="11"/>
      <color theme="1"/>
      <name val="Calibri"/>
      <family val="2"/>
    </font>
    <font>
      <b/>
      <sz val="14"/>
      <color theme="1"/>
      <name val="Calibri"/>
      <family val="2"/>
    </font>
    <font>
      <i/>
      <sz val="11"/>
      <color theme="1"/>
      <name val="Calibri"/>
      <family val="2"/>
    </font>
    <font>
      <sz val="11"/>
      <name val="Calibri"/>
      <family val="2"/>
    </font>
    <font>
      <b/>
      <sz val="14"/>
      <name val="Calibri"/>
      <family val="2"/>
    </font>
    <font>
      <b/>
      <sz val="12"/>
      <name val="Calibri"/>
      <family val="2"/>
    </font>
    <font>
      <sz val="11"/>
      <color rgb="FF0000FF"/>
      <name val="Calibri"/>
      <family val="2"/>
    </font>
    <font>
      <sz val="9"/>
      <color rgb="FF0000FF"/>
      <name val="Calibri"/>
      <family val="2"/>
    </font>
    <font>
      <b/>
      <sz val="13"/>
      <color theme="1"/>
      <name val="Calibri"/>
      <family val="2"/>
    </font>
    <font>
      <b/>
      <sz val="16"/>
      <color theme="1"/>
      <name val="Calibri"/>
      <family val="2"/>
    </font>
    <font>
      <b/>
      <sz val="13"/>
      <name val="Calibri"/>
      <family val="2"/>
    </font>
    <font>
      <b/>
      <sz val="13"/>
      <color rgb="FF0000FF"/>
      <name val="Calibri"/>
      <family val="2"/>
    </font>
  </fonts>
  <fills count="4">
    <fill>
      <patternFill patternType="none"/>
    </fill>
    <fill>
      <patternFill patternType="gray125"/>
    </fill>
    <fill>
      <patternFill patternType="solid">
        <fgColor rgb="FFFFFEE1"/>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applyAlignment="1">
      <alignment vertical="top"/>
    </xf>
    <xf numFmtId="0" fontId="2" fillId="0" borderId="1" xfId="0" applyFont="1" applyBorder="1" applyAlignment="1">
      <alignment vertical="top"/>
    </xf>
    <xf numFmtId="3" fontId="2" fillId="0" borderId="1" xfId="0" applyNumberFormat="1" applyFont="1" applyBorder="1" applyAlignment="1">
      <alignment vertical="top"/>
    </xf>
    <xf numFmtId="0" fontId="2" fillId="3" borderId="1" xfId="0" applyFont="1" applyFill="1" applyBorder="1" applyAlignment="1">
      <alignment vertical="top"/>
    </xf>
    <xf numFmtId="0" fontId="5" fillId="3" borderId="1" xfId="0" applyFont="1" applyFill="1" applyBorder="1" applyAlignment="1">
      <alignment vertical="top"/>
    </xf>
    <xf numFmtId="0" fontId="5" fillId="0" borderId="1" xfId="0" applyFont="1" applyBorder="1" applyAlignment="1">
      <alignment vertical="top"/>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vertical="center"/>
    </xf>
    <xf numFmtId="0" fontId="7" fillId="0" borderId="0" xfId="0" applyFont="1" applyAlignment="1">
      <alignment vertical="top"/>
    </xf>
    <xf numFmtId="3" fontId="5" fillId="0" borderId="1" xfId="0" applyNumberFormat="1" applyFont="1" applyBorder="1" applyAlignment="1">
      <alignment vertical="top"/>
    </xf>
    <xf numFmtId="0" fontId="2" fillId="0" borderId="0" xfId="0" applyFont="1" applyAlignment="1">
      <alignment vertical="top" wrapText="1"/>
    </xf>
    <xf numFmtId="0" fontId="2" fillId="0" borderId="0" xfId="0" applyFont="1"/>
    <xf numFmtId="164" fontId="2" fillId="0" borderId="1" xfId="0" applyNumberFormat="1" applyFont="1" applyBorder="1" applyAlignment="1">
      <alignment vertical="top"/>
    </xf>
    <xf numFmtId="164" fontId="5" fillId="0" borderId="1" xfId="0" applyNumberFormat="1" applyFont="1" applyBorder="1" applyAlignment="1">
      <alignment vertical="top"/>
    </xf>
    <xf numFmtId="1" fontId="2" fillId="0" borderId="0" xfId="0" applyNumberFormat="1" applyFont="1"/>
    <xf numFmtId="0" fontId="8" fillId="0" borderId="0" xfId="0" applyFont="1" applyAlignment="1">
      <alignment vertical="top"/>
    </xf>
    <xf numFmtId="0" fontId="2" fillId="0" borderId="11" xfId="0" applyFont="1" applyBorder="1" applyAlignment="1">
      <alignment vertical="top"/>
    </xf>
    <xf numFmtId="165" fontId="2" fillId="0" borderId="1" xfId="1" applyNumberFormat="1" applyFont="1" applyBorder="1" applyAlignment="1">
      <alignment vertical="top"/>
    </xf>
    <xf numFmtId="0" fontId="3" fillId="0" borderId="0" xfId="0" applyFont="1" applyAlignment="1">
      <alignment horizontal="center" vertical="top"/>
    </xf>
    <xf numFmtId="3" fontId="2" fillId="2" borderId="1" xfId="0" applyNumberFormat="1"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164" fontId="2" fillId="2" borderId="1" xfId="0" applyNumberFormat="1" applyFont="1" applyFill="1" applyBorder="1" applyAlignment="1" applyProtection="1">
      <alignment vertical="top"/>
      <protection locked="0"/>
    </xf>
    <xf numFmtId="0" fontId="9" fillId="0" borderId="0" xfId="0" applyFont="1" applyAlignment="1">
      <alignment vertical="center"/>
    </xf>
    <xf numFmtId="3" fontId="9" fillId="0" borderId="0" xfId="0" applyNumberFormat="1" applyFont="1" applyAlignment="1">
      <alignment vertical="center"/>
    </xf>
    <xf numFmtId="0" fontId="4" fillId="0" borderId="0" xfId="0" applyFont="1" applyAlignment="1">
      <alignment vertical="top" wrapText="1"/>
    </xf>
    <xf numFmtId="0" fontId="10" fillId="0" borderId="0" xfId="0" applyFont="1" applyAlignment="1">
      <alignment vertical="top"/>
    </xf>
    <xf numFmtId="0" fontId="11" fillId="0" borderId="11" xfId="0" applyFont="1" applyBorder="1" applyAlignment="1">
      <alignment vertical="top"/>
    </xf>
    <xf numFmtId="0" fontId="12" fillId="0" borderId="0" xfId="0" applyFont="1" applyAlignment="1">
      <alignment vertical="top"/>
    </xf>
    <xf numFmtId="0" fontId="2" fillId="0" borderId="0" xfId="0" applyFont="1" applyAlignment="1">
      <alignment vertical="center"/>
    </xf>
    <xf numFmtId="0" fontId="11" fillId="0" borderId="0" xfId="0" applyFont="1" applyAlignment="1">
      <alignment vertical="center"/>
    </xf>
    <xf numFmtId="0" fontId="2" fillId="3" borderId="1" xfId="0" applyFont="1" applyFill="1" applyBorder="1" applyAlignment="1">
      <alignment vertical="top"/>
    </xf>
    <xf numFmtId="0" fontId="4" fillId="0" borderId="0" xfId="0" applyFont="1" applyAlignment="1">
      <alignment vertical="top" wrapText="1"/>
    </xf>
    <xf numFmtId="0" fontId="10" fillId="0" borderId="3" xfId="0" applyFont="1" applyBorder="1" applyAlignment="1">
      <alignment horizontal="center" vertical="top"/>
    </xf>
    <xf numFmtId="0" fontId="10" fillId="0" borderId="4" xfId="0" applyFont="1" applyBorder="1" applyAlignment="1">
      <alignment horizontal="center" vertical="top"/>
    </xf>
    <xf numFmtId="0" fontId="2" fillId="2" borderId="1" xfId="0" applyFont="1" applyFill="1" applyBorder="1" applyAlignment="1" applyProtection="1">
      <alignment vertical="top"/>
      <protection locked="0"/>
    </xf>
    <xf numFmtId="0" fontId="2" fillId="2" borderId="1" xfId="0" applyFont="1" applyFill="1" applyBorder="1" applyAlignment="1" applyProtection="1">
      <alignment horizontal="left" vertical="top"/>
      <protection locked="0"/>
    </xf>
    <xf numFmtId="0" fontId="4" fillId="0" borderId="0" xfId="0" applyFont="1" applyAlignment="1">
      <alignment horizontal="justify" vertical="top" wrapText="1"/>
    </xf>
    <xf numFmtId="0" fontId="5" fillId="3" borderId="1" xfId="0" applyFont="1" applyFill="1" applyBorder="1" applyAlignment="1">
      <alignment vertical="top"/>
    </xf>
    <xf numFmtId="0" fontId="13" fillId="0" borderId="1" xfId="0" applyFont="1" applyBorder="1" applyAlignment="1">
      <alignment horizontal="center" vertical="top"/>
    </xf>
    <xf numFmtId="1" fontId="13" fillId="0" borderId="7" xfId="0" applyNumberFormat="1" applyFont="1" applyBorder="1" applyAlignment="1">
      <alignment horizontal="center" vertical="top" wrapText="1"/>
    </xf>
    <xf numFmtId="1" fontId="13" fillId="0" borderId="8" xfId="0" applyNumberFormat="1" applyFont="1" applyBorder="1" applyAlignment="1">
      <alignment horizontal="center" vertical="top" wrapText="1"/>
    </xf>
    <xf numFmtId="3" fontId="2" fillId="2" borderId="1" xfId="0" applyNumberFormat="1" applyFont="1" applyFill="1" applyBorder="1" applyAlignment="1" applyProtection="1">
      <alignment vertical="top"/>
      <protection locked="0"/>
    </xf>
    <xf numFmtId="0" fontId="5" fillId="3" borderId="9" xfId="0" applyFont="1" applyFill="1" applyBorder="1" applyAlignment="1">
      <alignment vertical="top"/>
    </xf>
    <xf numFmtId="0" fontId="5" fillId="3" borderId="2" xfId="0" applyFont="1" applyFill="1" applyBorder="1" applyAlignment="1">
      <alignment vertical="top"/>
    </xf>
    <xf numFmtId="0" fontId="2" fillId="2" borderId="7"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3"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cellXfs>
  <cellStyles count="2">
    <cellStyle name="Normal" xfId="0" builtinId="0"/>
    <cellStyle name="Porcentaje" xfId="1" builtinId="5"/>
  </cellStyles>
  <dxfs count="2">
    <dxf>
      <fill>
        <patternFill>
          <bgColor theme="0" tint="-4.9989318521683403E-2"/>
        </patternFill>
      </fill>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RNS" defaultPivotStyle="PivotStyleLight16">
    <tableStyle name="RNS" pivot="0" count="2" xr9:uid="{8C1A968E-2DBC-4748-8583-79B66798F6BE}">
      <tableStyleElement type="wholeTable" dxfId="1"/>
      <tableStyleElement type="headerRow" dxfId="0"/>
    </tableStyle>
  </tableStyles>
  <colors>
    <mruColors>
      <color rgb="FF156082"/>
      <color rgb="FF0000FF"/>
      <color rgb="FFF5FCFF"/>
      <color rgb="FFEB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4</xdr:row>
      <xdr:rowOff>105509</xdr:rowOff>
    </xdr:to>
    <xdr:pic>
      <xdr:nvPicPr>
        <xdr:cNvPr id="2" name="Imagen 1">
          <a:extLst>
            <a:ext uri="{FF2B5EF4-FFF2-40B4-BE49-F238E27FC236}">
              <a16:creationId xmlns:a16="http://schemas.microsoft.com/office/drawing/2014/main" id="{49498C6A-C71D-4E46-9136-F17B3CC6BB04}"/>
            </a:ext>
          </a:extLst>
        </xdr:cNvPr>
        <xdr:cNvPicPr>
          <a:picLocks noChangeAspect="1"/>
        </xdr:cNvPicPr>
      </xdr:nvPicPr>
      <xdr:blipFill>
        <a:blip xmlns:r="http://schemas.openxmlformats.org/officeDocument/2006/relationships" r:embed="rId1"/>
        <a:stretch>
          <a:fillRect/>
        </a:stretch>
      </xdr:blipFill>
      <xdr:spPr>
        <a:xfrm>
          <a:off x="304800" y="200025"/>
          <a:ext cx="1514475" cy="9056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A5C0-6185-4298-93C9-14AC10757ADA}">
  <sheetPr codeName="Hoja1"/>
  <dimension ref="B2:AS171"/>
  <sheetViews>
    <sheetView showGridLines="0" showRowColHeaders="0" tabSelected="1" zoomScaleNormal="100" workbookViewId="0">
      <selection activeCell="E14" sqref="E14:I14"/>
    </sheetView>
  </sheetViews>
  <sheetFormatPr baseColWidth="10" defaultColWidth="10.5703125" defaultRowHeight="15" x14ac:dyDescent="0.25"/>
  <cols>
    <col min="1" max="1" width="4.5703125" style="1" customWidth="1"/>
    <col min="2" max="2" width="22.7109375" style="1" customWidth="1"/>
    <col min="3" max="3" width="10.71093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 width="2.7109375" style="1" customWidth="1"/>
    <col min="17" max="18" width="10.7109375" style="1" customWidth="1"/>
    <col min="19" max="19" width="2.7109375" style="1" customWidth="1"/>
    <col min="20" max="21" width="10.7109375" style="1" customWidth="1"/>
    <col min="22" max="22" width="2.7109375" style="1" customWidth="1"/>
    <col min="23" max="24" width="10.7109375" style="1" customWidth="1"/>
    <col min="25" max="25" width="2.7109375" style="1" customWidth="1"/>
    <col min="26" max="27" width="10.7109375" style="1" customWidth="1"/>
    <col min="28" max="28" width="2.7109375" style="1" customWidth="1"/>
    <col min="29" max="30" width="10.7109375" style="1" customWidth="1"/>
    <col min="31" max="31" width="2.7109375" style="1" customWidth="1"/>
    <col min="32" max="33" width="10.7109375" style="1" customWidth="1"/>
    <col min="34" max="34" width="2.7109375" style="1" customWidth="1"/>
    <col min="35" max="36" width="10.7109375" style="1" customWidth="1"/>
    <col min="37" max="37" width="2.7109375" style="1" customWidth="1"/>
    <col min="38" max="39" width="10.7109375" style="1" customWidth="1"/>
    <col min="40" max="40" width="2.7109375" style="1" customWidth="1"/>
    <col min="41" max="42" width="10.7109375" style="1" customWidth="1"/>
    <col min="43" max="43" width="2.7109375" style="1" customWidth="1"/>
    <col min="44" max="45" width="10.7109375" style="1" customWidth="1"/>
    <col min="46" max="46" width="2.7109375" style="1" customWidth="1"/>
    <col min="47" max="48" width="10.7109375" style="1" customWidth="1"/>
    <col min="49" max="49" width="2.7109375" style="1" customWidth="1"/>
    <col min="50" max="51" width="10.7109375" style="1" customWidth="1"/>
    <col min="52" max="52" width="2.7109375" style="1" customWidth="1"/>
    <col min="53" max="54" width="10.7109375" style="1" customWidth="1"/>
    <col min="55" max="55" width="2.7109375" style="1" customWidth="1"/>
    <col min="56" max="57" width="10.7109375" style="1" customWidth="1"/>
    <col min="58" max="58" width="2.7109375" style="1" customWidth="1"/>
    <col min="59" max="60" width="10.7109375" style="1" customWidth="1"/>
    <col min="61" max="61" width="2.7109375" style="1" customWidth="1"/>
    <col min="62" max="63" width="10.7109375" style="1" customWidth="1"/>
    <col min="64" max="64" width="2.7109375" style="1" customWidth="1"/>
    <col min="65" max="66" width="10.7109375" style="1" customWidth="1"/>
    <col min="67" max="67" width="2.7109375" style="1" customWidth="1"/>
    <col min="68" max="69" width="10.7109375" style="1" customWidth="1"/>
    <col min="70" max="70" width="2.7109375" style="1" customWidth="1"/>
    <col min="71" max="72" width="10.7109375" style="1" customWidth="1"/>
    <col min="73" max="73" width="2.7109375" style="1" customWidth="1"/>
    <col min="74" max="75" width="10.7109375" style="1" customWidth="1"/>
    <col min="76" max="76" width="2.7109375" style="1" customWidth="1"/>
    <col min="77" max="78" width="10.7109375" style="1" customWidth="1"/>
    <col min="79" max="79" width="2.7109375" style="1" customWidth="1"/>
    <col min="80" max="81" width="10.7109375" style="1" customWidth="1"/>
    <col min="82" max="82" width="2.7109375" style="1" customWidth="1"/>
    <col min="83" max="84" width="10.7109375" style="1" customWidth="1"/>
    <col min="85" max="85" width="2.7109375" style="1" customWidth="1"/>
    <col min="86" max="87" width="10.7109375" style="1" customWidth="1"/>
    <col min="88" max="88" width="2.7109375" style="1" customWidth="1"/>
    <col min="89" max="90" width="10.7109375" style="1" customWidth="1"/>
    <col min="91" max="16384" width="10.5703125" style="1"/>
  </cols>
  <sheetData>
    <row r="2" spans="2:9" s="30" customFormat="1" ht="21" x14ac:dyDescent="0.25">
      <c r="E2" s="31" t="s">
        <v>37</v>
      </c>
    </row>
    <row r="3" spans="2:9" s="30" customFormat="1" ht="21" customHeight="1" x14ac:dyDescent="0.25">
      <c r="E3" s="30" t="s">
        <v>75</v>
      </c>
    </row>
    <row r="4" spans="2:9" s="30" customFormat="1" ht="21" customHeight="1" x14ac:dyDescent="0.25"/>
    <row r="5" spans="2:9" s="30" customFormat="1" ht="21" customHeight="1" x14ac:dyDescent="0.25"/>
    <row r="7" spans="2:9" x14ac:dyDescent="0.25">
      <c r="B7" s="38" t="s">
        <v>57</v>
      </c>
      <c r="C7" s="38"/>
      <c r="D7" s="38"/>
      <c r="E7" s="38"/>
      <c r="F7" s="38"/>
      <c r="G7" s="38"/>
      <c r="H7" s="38"/>
      <c r="I7" s="38"/>
    </row>
    <row r="8" spans="2:9" x14ac:dyDescent="0.25">
      <c r="B8" s="38"/>
      <c r="C8" s="38"/>
      <c r="D8" s="38"/>
      <c r="E8" s="38"/>
      <c r="F8" s="38"/>
      <c r="G8" s="38"/>
      <c r="H8" s="38"/>
      <c r="I8" s="38"/>
    </row>
    <row r="9" spans="2:9" x14ac:dyDescent="0.25">
      <c r="B9" s="38"/>
      <c r="C9" s="38"/>
      <c r="D9" s="38"/>
      <c r="E9" s="38"/>
      <c r="F9" s="38"/>
      <c r="G9" s="38"/>
      <c r="H9" s="38"/>
      <c r="I9" s="38"/>
    </row>
    <row r="10" spans="2:9" x14ac:dyDescent="0.25">
      <c r="B10" s="38"/>
      <c r="C10" s="38"/>
      <c r="D10" s="38"/>
      <c r="E10" s="38"/>
      <c r="F10" s="38"/>
      <c r="G10" s="38"/>
      <c r="H10" s="38"/>
      <c r="I10" s="38"/>
    </row>
    <row r="11" spans="2:9" x14ac:dyDescent="0.25">
      <c r="B11" s="12"/>
      <c r="C11" s="12"/>
      <c r="D11" s="12"/>
      <c r="E11" s="12"/>
      <c r="F11" s="12"/>
      <c r="G11" s="12"/>
      <c r="H11" s="12"/>
      <c r="I11" s="12"/>
    </row>
    <row r="12" spans="2:9" ht="21.75" thickBot="1" x14ac:dyDescent="0.3">
      <c r="B12" s="28" t="s">
        <v>124</v>
      </c>
      <c r="C12" s="18"/>
      <c r="D12" s="18"/>
      <c r="E12" s="18"/>
      <c r="F12" s="18"/>
      <c r="G12" s="18"/>
      <c r="H12" s="18"/>
      <c r="I12" s="18"/>
    </row>
    <row r="14" spans="2:9" x14ac:dyDescent="0.25">
      <c r="B14" s="1" t="s">
        <v>0</v>
      </c>
      <c r="E14" s="46"/>
      <c r="F14" s="47"/>
      <c r="G14" s="47"/>
      <c r="H14" s="47"/>
      <c r="I14" s="48"/>
    </row>
    <row r="15" spans="2:9" x14ac:dyDescent="0.25">
      <c r="B15" s="1" t="s">
        <v>1</v>
      </c>
      <c r="E15" s="36"/>
      <c r="F15" s="36"/>
    </row>
    <row r="16" spans="2:9" x14ac:dyDescent="0.25">
      <c r="B16" s="1" t="s">
        <v>2</v>
      </c>
      <c r="E16" s="43"/>
      <c r="F16" s="43"/>
    </row>
    <row r="17" spans="2:9" x14ac:dyDescent="0.25">
      <c r="B17" s="1" t="s">
        <v>3</v>
      </c>
      <c r="E17" s="37"/>
      <c r="F17" s="37"/>
    </row>
    <row r="18" spans="2:9" x14ac:dyDescent="0.25">
      <c r="B18" s="1" t="s">
        <v>52</v>
      </c>
      <c r="E18" s="37"/>
      <c r="F18" s="37"/>
    </row>
    <row r="20" spans="2:9" ht="21.75" thickBot="1" x14ac:dyDescent="0.3">
      <c r="B20" s="28" t="s">
        <v>125</v>
      </c>
      <c r="C20" s="18"/>
      <c r="D20" s="18"/>
      <c r="E20" s="18"/>
      <c r="F20" s="18"/>
      <c r="G20" s="18"/>
      <c r="H20" s="18"/>
      <c r="I20" s="18"/>
    </row>
    <row r="22" spans="2:9" x14ac:dyDescent="0.25">
      <c r="B22" s="1" t="s">
        <v>7</v>
      </c>
      <c r="E22" s="3">
        <f>SUM(E170:$XX$170)</f>
        <v>0</v>
      </c>
    </row>
    <row r="23" spans="2:9" x14ac:dyDescent="0.25">
      <c r="B23" s="1" t="s">
        <v>56</v>
      </c>
      <c r="E23" s="3">
        <f>SUM(E171:$XX$171)</f>
        <v>0</v>
      </c>
    </row>
    <row r="24" spans="2:9" x14ac:dyDescent="0.25">
      <c r="B24" s="1" t="s">
        <v>8</v>
      </c>
      <c r="E24" s="19">
        <f>IF(E22=0,0,1-(E23/E22))</f>
        <v>0</v>
      </c>
    </row>
    <row r="26" spans="2:9" x14ac:dyDescent="0.25">
      <c r="B26" s="1" t="s">
        <v>9</v>
      </c>
      <c r="E26" s="14">
        <f>IF(E16=0,0,E22/E16)</f>
        <v>0</v>
      </c>
    </row>
    <row r="28" spans="2:9" ht="17.25" x14ac:dyDescent="0.25">
      <c r="B28" s="17" t="s">
        <v>5</v>
      </c>
      <c r="C28" s="17"/>
      <c r="E28" s="40" t="str">
        <f>IF(E24&lt;0.2,"No cumple","Cumple")</f>
        <v>No cumple</v>
      </c>
      <c r="F28" s="40"/>
    </row>
    <row r="29" spans="2:9" ht="17.25" x14ac:dyDescent="0.25">
      <c r="B29" s="17" t="s">
        <v>6</v>
      </c>
      <c r="C29" s="17"/>
      <c r="E29" s="40" t="str">
        <f>IF(E24&lt;0.2,"No cumple",IF(E24&lt;0.3,"Aceptable",IF(E24&lt;0.4,"Bueno",IF(E24&gt;=0.4,"Muy bueno",0))))</f>
        <v>No cumple</v>
      </c>
      <c r="F29" s="40"/>
    </row>
    <row r="30" spans="2:9" ht="17.25" x14ac:dyDescent="0.25">
      <c r="B30" s="17" t="s">
        <v>41</v>
      </c>
      <c r="C30" s="17"/>
      <c r="E30" s="41">
        <f>IF(OR(E24&lt;0.2,E18=0),0,INDEX(Tablas!C51:E59,MATCH($E$18,Tablas!B51:B59,0),MATCH($E$29,Tablas!C50:E50,0)))</f>
        <v>0</v>
      </c>
      <c r="F30" s="42"/>
    </row>
    <row r="32" spans="2:9" ht="21.75" thickBot="1" x14ac:dyDescent="0.3">
      <c r="B32" s="28" t="s">
        <v>126</v>
      </c>
      <c r="C32" s="18"/>
      <c r="D32" s="18"/>
      <c r="E32" s="18"/>
      <c r="F32" s="18"/>
      <c r="G32" s="18"/>
      <c r="H32" s="18"/>
      <c r="I32" s="18"/>
    </row>
    <row r="34" spans="2:45" ht="17.25" x14ac:dyDescent="0.25">
      <c r="B34" s="27" t="s">
        <v>127</v>
      </c>
    </row>
    <row r="36" spans="2:45" ht="18.75" x14ac:dyDescent="0.25">
      <c r="E36" s="34" t="s">
        <v>142</v>
      </c>
      <c r="F36" s="35"/>
      <c r="H36" s="34" t="s">
        <v>143</v>
      </c>
      <c r="I36" s="35"/>
      <c r="K36" s="34" t="s">
        <v>144</v>
      </c>
      <c r="L36" s="35"/>
      <c r="N36" s="34" t="s">
        <v>145</v>
      </c>
      <c r="O36" s="35"/>
      <c r="Q36" s="34" t="s">
        <v>146</v>
      </c>
      <c r="R36" s="35"/>
      <c r="T36" s="34" t="s">
        <v>147</v>
      </c>
      <c r="U36" s="35"/>
      <c r="W36" s="34" t="s">
        <v>148</v>
      </c>
      <c r="X36" s="35"/>
      <c r="Z36" s="34" t="s">
        <v>149</v>
      </c>
      <c r="AA36" s="35"/>
      <c r="AC36" s="34" t="s">
        <v>150</v>
      </c>
      <c r="AD36" s="35"/>
      <c r="AF36" s="34" t="s">
        <v>151</v>
      </c>
      <c r="AG36" s="35"/>
      <c r="AI36" s="20"/>
      <c r="AJ36" s="20"/>
      <c r="AL36" s="20"/>
      <c r="AM36" s="20"/>
      <c r="AO36" s="20"/>
      <c r="AP36" s="20"/>
      <c r="AR36" s="20"/>
      <c r="AS36" s="20"/>
    </row>
    <row r="38" spans="2:45" x14ac:dyDescent="0.25">
      <c r="B38" s="49" t="s">
        <v>10</v>
      </c>
      <c r="C38" s="50"/>
      <c r="E38" s="36" t="s">
        <v>123</v>
      </c>
      <c r="F38" s="36"/>
      <c r="H38" s="36" t="s">
        <v>123</v>
      </c>
      <c r="I38" s="36"/>
      <c r="K38" s="36" t="s">
        <v>123</v>
      </c>
      <c r="L38" s="36"/>
      <c r="N38" s="36" t="s">
        <v>123</v>
      </c>
      <c r="O38" s="36"/>
      <c r="Q38" s="36" t="s">
        <v>123</v>
      </c>
      <c r="R38" s="36"/>
      <c r="T38" s="36" t="s">
        <v>123</v>
      </c>
      <c r="U38" s="36"/>
      <c r="W38" s="36" t="s">
        <v>123</v>
      </c>
      <c r="X38" s="36"/>
      <c r="Z38" s="36" t="s">
        <v>123</v>
      </c>
      <c r="AA38" s="36"/>
      <c r="AC38" s="36" t="s">
        <v>123</v>
      </c>
      <c r="AD38" s="36"/>
      <c r="AF38" s="36" t="s">
        <v>123</v>
      </c>
      <c r="AG38" s="36"/>
    </row>
    <row r="39" spans="2:45" x14ac:dyDescent="0.25">
      <c r="B39" s="51"/>
      <c r="C39" s="52"/>
      <c r="E39" s="4" t="s">
        <v>11</v>
      </c>
      <c r="F39" s="4" t="s">
        <v>12</v>
      </c>
      <c r="H39" s="4" t="s">
        <v>11</v>
      </c>
      <c r="I39" s="4" t="s">
        <v>12</v>
      </c>
      <c r="K39" s="4" t="s">
        <v>11</v>
      </c>
      <c r="L39" s="4" t="s">
        <v>12</v>
      </c>
      <c r="N39" s="4" t="s">
        <v>11</v>
      </c>
      <c r="O39" s="4" t="s">
        <v>12</v>
      </c>
      <c r="Q39" s="4" t="s">
        <v>11</v>
      </c>
      <c r="R39" s="4" t="s">
        <v>12</v>
      </c>
      <c r="T39" s="4" t="s">
        <v>11</v>
      </c>
      <c r="U39" s="4" t="s">
        <v>12</v>
      </c>
      <c r="W39" s="4" t="s">
        <v>11</v>
      </c>
      <c r="X39" s="4" t="s">
        <v>12</v>
      </c>
      <c r="Z39" s="4" t="s">
        <v>11</v>
      </c>
      <c r="AA39" s="4" t="s">
        <v>12</v>
      </c>
      <c r="AC39" s="4" t="s">
        <v>11</v>
      </c>
      <c r="AD39" s="4" t="s">
        <v>12</v>
      </c>
      <c r="AF39" s="4" t="s">
        <v>11</v>
      </c>
      <c r="AG39" s="4" t="s">
        <v>12</v>
      </c>
    </row>
    <row r="40" spans="2:45" x14ac:dyDescent="0.25">
      <c r="B40" s="53" t="s">
        <v>13</v>
      </c>
      <c r="C40" s="53"/>
      <c r="E40" s="3">
        <f>F40</f>
        <v>0</v>
      </c>
      <c r="F40" s="21"/>
      <c r="H40" s="3">
        <f>I40</f>
        <v>0</v>
      </c>
      <c r="I40" s="21"/>
      <c r="K40" s="3">
        <f>L40</f>
        <v>0</v>
      </c>
      <c r="L40" s="21"/>
      <c r="N40" s="3">
        <f>O40</f>
        <v>0</v>
      </c>
      <c r="O40" s="21"/>
      <c r="Q40" s="3">
        <f>R40</f>
        <v>0</v>
      </c>
      <c r="R40" s="21"/>
      <c r="T40" s="3">
        <f>U40</f>
        <v>0</v>
      </c>
      <c r="U40" s="21"/>
      <c r="W40" s="3">
        <f>X40</f>
        <v>0</v>
      </c>
      <c r="X40" s="21"/>
      <c r="Z40" s="3">
        <f>AA40</f>
        <v>0</v>
      </c>
      <c r="AA40" s="21"/>
      <c r="AC40" s="3">
        <f>AD40</f>
        <v>0</v>
      </c>
      <c r="AD40" s="21"/>
      <c r="AF40" s="3">
        <f>AG40</f>
        <v>0</v>
      </c>
      <c r="AG40" s="21"/>
    </row>
    <row r="41" spans="2:45" x14ac:dyDescent="0.25">
      <c r="B41" s="54" t="s">
        <v>14</v>
      </c>
      <c r="C41" s="2" t="s">
        <v>15</v>
      </c>
      <c r="E41" s="3">
        <f t="shared" ref="E41:E46" si="0">F41</f>
        <v>0</v>
      </c>
      <c r="F41" s="21"/>
      <c r="H41" s="3">
        <f t="shared" ref="H41:H46" si="1">I41</f>
        <v>0</v>
      </c>
      <c r="I41" s="21"/>
      <c r="K41" s="3">
        <f t="shared" ref="K41:K46" si="2">L41</f>
        <v>0</v>
      </c>
      <c r="L41" s="21"/>
      <c r="N41" s="3">
        <f t="shared" ref="N41:N46" si="3">O41</f>
        <v>0</v>
      </c>
      <c r="O41" s="21"/>
      <c r="Q41" s="3">
        <f t="shared" ref="Q41:Q46" si="4">R41</f>
        <v>0</v>
      </c>
      <c r="R41" s="21"/>
      <c r="T41" s="3">
        <f t="shared" ref="T41:T46" si="5">U41</f>
        <v>0</v>
      </c>
      <c r="U41" s="21"/>
      <c r="W41" s="3">
        <f t="shared" ref="W41:W46" si="6">X41</f>
        <v>0</v>
      </c>
      <c r="X41" s="21"/>
      <c r="Z41" s="3">
        <f t="shared" ref="Z41:Z46" si="7">AA41</f>
        <v>0</v>
      </c>
      <c r="AA41" s="21"/>
      <c r="AC41" s="3">
        <f t="shared" ref="AC41:AC46" si="8">AD41</f>
        <v>0</v>
      </c>
      <c r="AD41" s="21"/>
      <c r="AF41" s="3">
        <f t="shared" ref="AF41:AF46" si="9">AG41</f>
        <v>0</v>
      </c>
      <c r="AG41" s="21"/>
    </row>
    <row r="42" spans="2:45" x14ac:dyDescent="0.25">
      <c r="B42" s="54"/>
      <c r="C42" s="2" t="s">
        <v>16</v>
      </c>
      <c r="E42" s="3">
        <f t="shared" si="0"/>
        <v>0</v>
      </c>
      <c r="F42" s="21"/>
      <c r="H42" s="3">
        <f t="shared" si="1"/>
        <v>0</v>
      </c>
      <c r="I42" s="21"/>
      <c r="K42" s="3">
        <f t="shared" si="2"/>
        <v>0</v>
      </c>
      <c r="L42" s="21"/>
      <c r="N42" s="3">
        <f t="shared" si="3"/>
        <v>0</v>
      </c>
      <c r="O42" s="21"/>
      <c r="Q42" s="3">
        <f t="shared" si="4"/>
        <v>0</v>
      </c>
      <c r="R42" s="21"/>
      <c r="T42" s="3">
        <f t="shared" si="5"/>
        <v>0</v>
      </c>
      <c r="U42" s="21"/>
      <c r="W42" s="3">
        <f t="shared" si="6"/>
        <v>0</v>
      </c>
      <c r="X42" s="21"/>
      <c r="Z42" s="3">
        <f t="shared" si="7"/>
        <v>0</v>
      </c>
      <c r="AA42" s="21"/>
      <c r="AC42" s="3">
        <f t="shared" si="8"/>
        <v>0</v>
      </c>
      <c r="AD42" s="21"/>
      <c r="AF42" s="3">
        <f t="shared" si="9"/>
        <v>0</v>
      </c>
      <c r="AG42" s="21"/>
    </row>
    <row r="43" spans="2:45" x14ac:dyDescent="0.25">
      <c r="B43" s="54" t="s">
        <v>17</v>
      </c>
      <c r="C43" s="2" t="s">
        <v>15</v>
      </c>
      <c r="E43" s="3">
        <f t="shared" si="0"/>
        <v>0</v>
      </c>
      <c r="F43" s="21"/>
      <c r="H43" s="3">
        <f t="shared" si="1"/>
        <v>0</v>
      </c>
      <c r="I43" s="21"/>
      <c r="K43" s="3">
        <f t="shared" si="2"/>
        <v>0</v>
      </c>
      <c r="L43" s="21"/>
      <c r="N43" s="3">
        <f t="shared" si="3"/>
        <v>0</v>
      </c>
      <c r="O43" s="21"/>
      <c r="Q43" s="3">
        <f t="shared" si="4"/>
        <v>0</v>
      </c>
      <c r="R43" s="21"/>
      <c r="T43" s="3">
        <f t="shared" si="5"/>
        <v>0</v>
      </c>
      <c r="U43" s="21"/>
      <c r="W43" s="3">
        <f t="shared" si="6"/>
        <v>0</v>
      </c>
      <c r="X43" s="21"/>
      <c r="Z43" s="3">
        <f t="shared" si="7"/>
        <v>0</v>
      </c>
      <c r="AA43" s="21"/>
      <c r="AC43" s="3">
        <f t="shared" si="8"/>
        <v>0</v>
      </c>
      <c r="AD43" s="21"/>
      <c r="AF43" s="3">
        <f t="shared" si="9"/>
        <v>0</v>
      </c>
      <c r="AG43" s="21"/>
    </row>
    <row r="44" spans="2:45" x14ac:dyDescent="0.25">
      <c r="B44" s="54"/>
      <c r="C44" s="2" t="s">
        <v>16</v>
      </c>
      <c r="E44" s="3">
        <f t="shared" si="0"/>
        <v>0</v>
      </c>
      <c r="F44" s="21"/>
      <c r="H44" s="3">
        <f t="shared" si="1"/>
        <v>0</v>
      </c>
      <c r="I44" s="21"/>
      <c r="K44" s="3">
        <f t="shared" si="2"/>
        <v>0</v>
      </c>
      <c r="L44" s="21"/>
      <c r="N44" s="3">
        <f t="shared" si="3"/>
        <v>0</v>
      </c>
      <c r="O44" s="21"/>
      <c r="Q44" s="3">
        <f t="shared" si="4"/>
        <v>0</v>
      </c>
      <c r="R44" s="21"/>
      <c r="T44" s="3">
        <f t="shared" si="5"/>
        <v>0</v>
      </c>
      <c r="U44" s="21"/>
      <c r="W44" s="3">
        <f t="shared" si="6"/>
        <v>0</v>
      </c>
      <c r="X44" s="21"/>
      <c r="Z44" s="3">
        <f t="shared" si="7"/>
        <v>0</v>
      </c>
      <c r="AA44" s="21"/>
      <c r="AC44" s="3">
        <f t="shared" si="8"/>
        <v>0</v>
      </c>
      <c r="AD44" s="21"/>
      <c r="AF44" s="3">
        <f t="shared" si="9"/>
        <v>0</v>
      </c>
      <c r="AG44" s="21"/>
    </row>
    <row r="45" spans="2:45" x14ac:dyDescent="0.25">
      <c r="B45" s="54" t="s">
        <v>18</v>
      </c>
      <c r="C45" s="2" t="s">
        <v>15</v>
      </c>
      <c r="E45" s="3">
        <f t="shared" si="0"/>
        <v>0</v>
      </c>
      <c r="F45" s="21"/>
      <c r="H45" s="3">
        <f t="shared" si="1"/>
        <v>0</v>
      </c>
      <c r="I45" s="21"/>
      <c r="K45" s="3">
        <f t="shared" si="2"/>
        <v>0</v>
      </c>
      <c r="L45" s="21"/>
      <c r="N45" s="3">
        <f t="shared" si="3"/>
        <v>0</v>
      </c>
      <c r="O45" s="21"/>
      <c r="Q45" s="3">
        <f t="shared" si="4"/>
        <v>0</v>
      </c>
      <c r="R45" s="21"/>
      <c r="T45" s="3">
        <f t="shared" si="5"/>
        <v>0</v>
      </c>
      <c r="U45" s="21"/>
      <c r="W45" s="3">
        <f t="shared" si="6"/>
        <v>0</v>
      </c>
      <c r="X45" s="21"/>
      <c r="Z45" s="3">
        <f t="shared" si="7"/>
        <v>0</v>
      </c>
      <c r="AA45" s="21"/>
      <c r="AC45" s="3">
        <f t="shared" si="8"/>
        <v>0</v>
      </c>
      <c r="AD45" s="21"/>
      <c r="AF45" s="3">
        <f t="shared" si="9"/>
        <v>0</v>
      </c>
      <c r="AG45" s="21"/>
    </row>
    <row r="46" spans="2:45" x14ac:dyDescent="0.25">
      <c r="B46" s="54"/>
      <c r="C46" s="2" t="s">
        <v>16</v>
      </c>
      <c r="E46" s="3">
        <f t="shared" si="0"/>
        <v>0</v>
      </c>
      <c r="F46" s="21"/>
      <c r="H46" s="3">
        <f t="shared" si="1"/>
        <v>0</v>
      </c>
      <c r="I46" s="21"/>
      <c r="K46" s="3">
        <f t="shared" si="2"/>
        <v>0</v>
      </c>
      <c r="L46" s="21"/>
      <c r="N46" s="3">
        <f t="shared" si="3"/>
        <v>0</v>
      </c>
      <c r="O46" s="21"/>
      <c r="Q46" s="3">
        <f t="shared" si="4"/>
        <v>0</v>
      </c>
      <c r="R46" s="21"/>
      <c r="T46" s="3">
        <f t="shared" si="5"/>
        <v>0</v>
      </c>
      <c r="U46" s="21"/>
      <c r="W46" s="3">
        <f t="shared" si="6"/>
        <v>0</v>
      </c>
      <c r="X46" s="21"/>
      <c r="Z46" s="3">
        <f t="shared" si="7"/>
        <v>0</v>
      </c>
      <c r="AA46" s="21"/>
      <c r="AC46" s="3">
        <f t="shared" si="8"/>
        <v>0</v>
      </c>
      <c r="AD46" s="21"/>
      <c r="AF46" s="3">
        <f t="shared" si="9"/>
        <v>0</v>
      </c>
      <c r="AG46" s="21"/>
    </row>
    <row r="48" spans="2:45" ht="17.25" x14ac:dyDescent="0.25">
      <c r="B48" s="27" t="s">
        <v>128</v>
      </c>
    </row>
    <row r="50" spans="2:33" ht="30" customHeight="1" x14ac:dyDescent="0.25">
      <c r="B50" s="33" t="s">
        <v>152</v>
      </c>
      <c r="C50" s="33"/>
      <c r="D50" s="33"/>
      <c r="E50" s="33"/>
      <c r="F50" s="33"/>
      <c r="G50" s="33"/>
      <c r="H50" s="33"/>
      <c r="I50" s="33"/>
      <c r="K50" s="26"/>
      <c r="L50" s="26"/>
      <c r="N50" s="26"/>
      <c r="O50" s="26"/>
      <c r="Q50" s="26"/>
      <c r="R50" s="26"/>
      <c r="T50" s="26"/>
      <c r="U50" s="26"/>
      <c r="W50" s="26"/>
      <c r="X50" s="26"/>
      <c r="Z50" s="26"/>
      <c r="AA50" s="26"/>
      <c r="AC50" s="26"/>
      <c r="AD50" s="26"/>
      <c r="AF50" s="26"/>
      <c r="AG50" s="26"/>
    </row>
    <row r="52" spans="2:33" x14ac:dyDescent="0.25">
      <c r="B52" s="39" t="s">
        <v>19</v>
      </c>
      <c r="C52" s="39" t="s">
        <v>20</v>
      </c>
      <c r="E52" s="32" t="str">
        <f>E$38</f>
        <v>Nombre del grupo</v>
      </c>
      <c r="F52" s="32"/>
      <c r="H52" s="32" t="str">
        <f>H$38</f>
        <v>Nombre del grupo</v>
      </c>
      <c r="I52" s="32"/>
      <c r="K52" s="32" t="str">
        <f>K$38</f>
        <v>Nombre del grupo</v>
      </c>
      <c r="L52" s="32"/>
      <c r="N52" s="32" t="str">
        <f>N$38</f>
        <v>Nombre del grupo</v>
      </c>
      <c r="O52" s="32"/>
      <c r="Q52" s="32" t="str">
        <f>Q$38</f>
        <v>Nombre del grupo</v>
      </c>
      <c r="R52" s="32"/>
      <c r="T52" s="32" t="str">
        <f>T$38</f>
        <v>Nombre del grupo</v>
      </c>
      <c r="U52" s="32"/>
      <c r="W52" s="32" t="str">
        <f>W$38</f>
        <v>Nombre del grupo</v>
      </c>
      <c r="X52" s="32"/>
      <c r="Z52" s="32" t="str">
        <f>Z$38</f>
        <v>Nombre del grupo</v>
      </c>
      <c r="AA52" s="32"/>
      <c r="AC52" s="32" t="str">
        <f>AC$38</f>
        <v>Nombre del grupo</v>
      </c>
      <c r="AD52" s="32"/>
      <c r="AF52" s="32" t="str">
        <f>AF$38</f>
        <v>Nombre del grupo</v>
      </c>
      <c r="AG52" s="32"/>
    </row>
    <row r="53" spans="2:33" x14ac:dyDescent="0.25">
      <c r="B53" s="39"/>
      <c r="C53" s="39"/>
      <c r="E53" s="4" t="s">
        <v>11</v>
      </c>
      <c r="F53" s="4" t="s">
        <v>12</v>
      </c>
      <c r="H53" s="4" t="s">
        <v>11</v>
      </c>
      <c r="I53" s="4" t="s">
        <v>12</v>
      </c>
      <c r="K53" s="4" t="s">
        <v>11</v>
      </c>
      <c r="L53" s="4" t="s">
        <v>12</v>
      </c>
      <c r="N53" s="4" t="s">
        <v>11</v>
      </c>
      <c r="O53" s="4" t="s">
        <v>12</v>
      </c>
      <c r="Q53" s="4" t="s">
        <v>11</v>
      </c>
      <c r="R53" s="4" t="s">
        <v>12</v>
      </c>
      <c r="T53" s="4" t="s">
        <v>11</v>
      </c>
      <c r="U53" s="4" t="s">
        <v>12</v>
      </c>
      <c r="W53" s="4" t="s">
        <v>11</v>
      </c>
      <c r="X53" s="4" t="s">
        <v>12</v>
      </c>
      <c r="Z53" s="4" t="s">
        <v>11</v>
      </c>
      <c r="AA53" s="4" t="s">
        <v>12</v>
      </c>
      <c r="AC53" s="4" t="s">
        <v>11</v>
      </c>
      <c r="AD53" s="4" t="s">
        <v>12</v>
      </c>
      <c r="AF53" s="4" t="s">
        <v>11</v>
      </c>
      <c r="AG53" s="4" t="s">
        <v>12</v>
      </c>
    </row>
    <row r="54" spans="2:33" x14ac:dyDescent="0.25">
      <c r="B54" s="2" t="s">
        <v>21</v>
      </c>
      <c r="C54" s="2" t="s">
        <v>22</v>
      </c>
      <c r="E54" s="14">
        <f>IF(F54=0,0,7)</f>
        <v>0</v>
      </c>
      <c r="F54" s="23"/>
      <c r="H54" s="14">
        <f>IF(I54=0,0,7)</f>
        <v>0</v>
      </c>
      <c r="I54" s="23"/>
      <c r="K54" s="14">
        <f>IF(L54=0,0,7)</f>
        <v>0</v>
      </c>
      <c r="L54" s="23"/>
      <c r="N54" s="14">
        <f>IF(O54=0,0,7)</f>
        <v>0</v>
      </c>
      <c r="O54" s="23"/>
      <c r="Q54" s="14">
        <f>IF(R54=0,0,7)</f>
        <v>0</v>
      </c>
      <c r="R54" s="23"/>
      <c r="T54" s="14">
        <f>IF(U54=0,0,7)</f>
        <v>0</v>
      </c>
      <c r="U54" s="23"/>
      <c r="W54" s="14">
        <f>IF(X54=0,0,7)</f>
        <v>0</v>
      </c>
      <c r="X54" s="23"/>
      <c r="Z54" s="14">
        <f>IF(AA54=0,0,7)</f>
        <v>0</v>
      </c>
      <c r="AA54" s="23"/>
      <c r="AC54" s="14">
        <f>IF(AD54=0,0,7)</f>
        <v>0</v>
      </c>
      <c r="AD54" s="23"/>
      <c r="AF54" s="14">
        <f>IF(AG54=0,0,7)</f>
        <v>0</v>
      </c>
      <c r="AG54" s="23"/>
    </row>
    <row r="55" spans="2:33" x14ac:dyDescent="0.25">
      <c r="B55" s="2" t="s">
        <v>23</v>
      </c>
      <c r="C55" s="2" t="s">
        <v>22</v>
      </c>
      <c r="E55" s="14">
        <f>IF(F55=0,0,3.8)</f>
        <v>0</v>
      </c>
      <c r="F55" s="23"/>
      <c r="H55" s="14">
        <f>IF(I55=0,0,3.8)</f>
        <v>0</v>
      </c>
      <c r="I55" s="23"/>
      <c r="K55" s="14">
        <f>IF(L55=0,0,3.8)</f>
        <v>0</v>
      </c>
      <c r="L55" s="23"/>
      <c r="N55" s="14">
        <f>IF(O55=0,0,3.8)</f>
        <v>0</v>
      </c>
      <c r="O55" s="23"/>
      <c r="Q55" s="14">
        <f>IF(R55=0,0,3.8)</f>
        <v>0</v>
      </c>
      <c r="R55" s="23"/>
      <c r="T55" s="14">
        <f>IF(U55=0,0,3.8)</f>
        <v>0</v>
      </c>
      <c r="U55" s="23"/>
      <c r="W55" s="14">
        <f>IF(X55=0,0,3.8)</f>
        <v>0</v>
      </c>
      <c r="X55" s="23"/>
      <c r="Z55" s="14">
        <f>IF(AA55=0,0,3.8)</f>
        <v>0</v>
      </c>
      <c r="AA55" s="23"/>
      <c r="AC55" s="14">
        <f>IF(AD55=0,0,3.8)</f>
        <v>0</v>
      </c>
      <c r="AD55" s="23"/>
      <c r="AF55" s="14">
        <f>IF(AG55=0,0,3.8)</f>
        <v>0</v>
      </c>
      <c r="AG55" s="23"/>
    </row>
    <row r="56" spans="2:33" x14ac:dyDescent="0.25">
      <c r="B56" s="2" t="s">
        <v>24</v>
      </c>
      <c r="C56" s="2" t="s">
        <v>25</v>
      </c>
      <c r="E56" s="14">
        <f>IF(F56=0,0,12)</f>
        <v>0</v>
      </c>
      <c r="F56" s="23"/>
      <c r="H56" s="14">
        <f>IF(I56=0,0,12)</f>
        <v>0</v>
      </c>
      <c r="I56" s="23"/>
      <c r="K56" s="14">
        <f>IF(L56=0,0,12)</f>
        <v>0</v>
      </c>
      <c r="L56" s="23"/>
      <c r="N56" s="14">
        <f>IF(O56=0,0,12)</f>
        <v>0</v>
      </c>
      <c r="O56" s="23"/>
      <c r="Q56" s="14">
        <f>IF(R56=0,0,12)</f>
        <v>0</v>
      </c>
      <c r="R56" s="23"/>
      <c r="T56" s="14">
        <f>IF(U56=0,0,12)</f>
        <v>0</v>
      </c>
      <c r="U56" s="23"/>
      <c r="W56" s="14">
        <f>IF(X56=0,0,12)</f>
        <v>0</v>
      </c>
      <c r="X56" s="23"/>
      <c r="Z56" s="14">
        <f>IF(AA56=0,0,12)</f>
        <v>0</v>
      </c>
      <c r="AA56" s="23"/>
      <c r="AC56" s="14">
        <f>IF(AD56=0,0,12)</f>
        <v>0</v>
      </c>
      <c r="AD56" s="23"/>
      <c r="AF56" s="14">
        <f>IF(AG56=0,0,12)</f>
        <v>0</v>
      </c>
      <c r="AG56" s="23"/>
    </row>
    <row r="57" spans="2:33" x14ac:dyDescent="0.25">
      <c r="B57" s="2" t="s">
        <v>26</v>
      </c>
      <c r="C57" s="2" t="s">
        <v>25</v>
      </c>
      <c r="E57" s="14">
        <f>IF(F57=0,0,12)</f>
        <v>0</v>
      </c>
      <c r="F57" s="23"/>
      <c r="H57" s="14">
        <f>IF(I57=0,0,12)</f>
        <v>0</v>
      </c>
      <c r="I57" s="23"/>
      <c r="K57" s="14">
        <f>IF(L57=0,0,12)</f>
        <v>0</v>
      </c>
      <c r="L57" s="23"/>
      <c r="N57" s="14">
        <f>IF(O57=0,0,12)</f>
        <v>0</v>
      </c>
      <c r="O57" s="23"/>
      <c r="Q57" s="14">
        <f>IF(R57=0,0,12)</f>
        <v>0</v>
      </c>
      <c r="R57" s="23"/>
      <c r="T57" s="14">
        <f>IF(U57=0,0,12)</f>
        <v>0</v>
      </c>
      <c r="U57" s="23"/>
      <c r="W57" s="14">
        <f>IF(X57=0,0,12)</f>
        <v>0</v>
      </c>
      <c r="X57" s="23"/>
      <c r="Z57" s="14">
        <f>IF(AA57=0,0,12)</f>
        <v>0</v>
      </c>
      <c r="AA57" s="23"/>
      <c r="AC57" s="14">
        <f>IF(AD57=0,0,12)</f>
        <v>0</v>
      </c>
      <c r="AD57" s="23"/>
      <c r="AF57" s="14">
        <f>IF(AG57=0,0,12)</f>
        <v>0</v>
      </c>
      <c r="AG57" s="23"/>
    </row>
    <row r="58" spans="2:33" x14ac:dyDescent="0.25">
      <c r="B58" s="2" t="s">
        <v>27</v>
      </c>
      <c r="C58" s="2" t="s">
        <v>25</v>
      </c>
      <c r="E58" s="14">
        <f>IF(F58=0,0,12)</f>
        <v>0</v>
      </c>
      <c r="F58" s="23"/>
      <c r="H58" s="14">
        <f>IF(I58=0,0,12)</f>
        <v>0</v>
      </c>
      <c r="I58" s="23"/>
      <c r="K58" s="14">
        <f>IF(L58=0,0,12)</f>
        <v>0</v>
      </c>
      <c r="L58" s="23"/>
      <c r="N58" s="14">
        <f>IF(O58=0,0,12)</f>
        <v>0</v>
      </c>
      <c r="O58" s="23"/>
      <c r="Q58" s="14">
        <f>IF(R58=0,0,12)</f>
        <v>0</v>
      </c>
      <c r="R58" s="23"/>
      <c r="T58" s="14">
        <f>IF(U58=0,0,12)</f>
        <v>0</v>
      </c>
      <c r="U58" s="23"/>
      <c r="W58" s="14">
        <f>IF(X58=0,0,12)</f>
        <v>0</v>
      </c>
      <c r="X58" s="23"/>
      <c r="Z58" s="14">
        <f>IF(AA58=0,0,12)</f>
        <v>0</v>
      </c>
      <c r="AA58" s="23"/>
      <c r="AC58" s="14">
        <f>IF(AD58=0,0,12)</f>
        <v>0</v>
      </c>
      <c r="AD58" s="23"/>
      <c r="AF58" s="14">
        <f>IF(AG58=0,0,12)</f>
        <v>0</v>
      </c>
      <c r="AG58" s="23"/>
    </row>
    <row r="60" spans="2:33" ht="17.25" x14ac:dyDescent="0.25">
      <c r="B60" s="27" t="s">
        <v>129</v>
      </c>
    </row>
    <row r="62" spans="2:33" ht="75" customHeight="1" x14ac:dyDescent="0.25">
      <c r="B62" s="33" t="s">
        <v>77</v>
      </c>
      <c r="C62" s="33"/>
      <c r="D62" s="33"/>
      <c r="E62" s="33"/>
      <c r="F62" s="33"/>
      <c r="G62" s="33"/>
      <c r="H62" s="33"/>
      <c r="I62" s="33"/>
      <c r="K62" s="26"/>
      <c r="L62" s="26"/>
      <c r="N62" s="26"/>
      <c r="O62" s="26"/>
      <c r="Q62" s="26"/>
      <c r="R62" s="26"/>
      <c r="T62" s="26"/>
      <c r="U62" s="26"/>
      <c r="W62" s="26"/>
      <c r="X62" s="26"/>
      <c r="Z62" s="26"/>
      <c r="AA62" s="26"/>
      <c r="AC62" s="26"/>
      <c r="AD62" s="26"/>
      <c r="AF62" s="26"/>
      <c r="AG62" s="26"/>
    </row>
    <row r="63" spans="2:33" x14ac:dyDescent="0.25">
      <c r="B63" s="26"/>
      <c r="C63" s="26"/>
      <c r="D63" s="26"/>
      <c r="E63" s="26"/>
      <c r="F63" s="26"/>
      <c r="G63" s="26"/>
      <c r="H63" s="26"/>
      <c r="I63" s="26"/>
      <c r="K63" s="26"/>
      <c r="L63" s="26"/>
      <c r="N63" s="26"/>
      <c r="O63" s="26"/>
      <c r="Q63" s="26"/>
      <c r="R63" s="26"/>
      <c r="T63" s="26"/>
      <c r="U63" s="26"/>
      <c r="W63" s="26"/>
      <c r="X63" s="26"/>
      <c r="Z63" s="26"/>
      <c r="AA63" s="26"/>
      <c r="AC63" s="26"/>
      <c r="AD63" s="26"/>
      <c r="AF63" s="26"/>
      <c r="AG63" s="26"/>
    </row>
    <row r="64" spans="2:33" x14ac:dyDescent="0.25">
      <c r="B64" s="39" t="s">
        <v>19</v>
      </c>
      <c r="C64" s="39" t="s">
        <v>20</v>
      </c>
      <c r="E64" s="32" t="str">
        <f>E$38</f>
        <v>Nombre del grupo</v>
      </c>
      <c r="F64" s="32"/>
      <c r="H64" s="32" t="str">
        <f>H$38</f>
        <v>Nombre del grupo</v>
      </c>
      <c r="I64" s="32"/>
      <c r="K64" s="32" t="str">
        <f>K$38</f>
        <v>Nombre del grupo</v>
      </c>
      <c r="L64" s="32"/>
      <c r="N64" s="32" t="str">
        <f>N$38</f>
        <v>Nombre del grupo</v>
      </c>
      <c r="O64" s="32"/>
      <c r="Q64" s="32" t="str">
        <f>Q$38</f>
        <v>Nombre del grupo</v>
      </c>
      <c r="R64" s="32"/>
      <c r="T64" s="32" t="str">
        <f>T$38</f>
        <v>Nombre del grupo</v>
      </c>
      <c r="U64" s="32"/>
      <c r="W64" s="32" t="str">
        <f>W$38</f>
        <v>Nombre del grupo</v>
      </c>
      <c r="X64" s="32"/>
      <c r="Z64" s="32" t="str">
        <f>Z$38</f>
        <v>Nombre del grupo</v>
      </c>
      <c r="AA64" s="32"/>
      <c r="AC64" s="32" t="str">
        <f>AC$38</f>
        <v>Nombre del grupo</v>
      </c>
      <c r="AD64" s="32"/>
      <c r="AF64" s="32" t="str">
        <f>AF$38</f>
        <v>Nombre del grupo</v>
      </c>
      <c r="AG64" s="32"/>
    </row>
    <row r="65" spans="2:33" x14ac:dyDescent="0.25">
      <c r="B65" s="39"/>
      <c r="C65" s="39"/>
      <c r="E65" s="5" t="s">
        <v>11</v>
      </c>
      <c r="F65" s="5" t="s">
        <v>12</v>
      </c>
      <c r="H65" s="5" t="s">
        <v>11</v>
      </c>
      <c r="I65" s="5" t="s">
        <v>12</v>
      </c>
      <c r="K65" s="5" t="s">
        <v>11</v>
      </c>
      <c r="L65" s="5" t="s">
        <v>12</v>
      </c>
      <c r="N65" s="5" t="s">
        <v>11</v>
      </c>
      <c r="O65" s="5" t="s">
        <v>12</v>
      </c>
      <c r="Q65" s="5" t="s">
        <v>11</v>
      </c>
      <c r="R65" s="5" t="s">
        <v>12</v>
      </c>
      <c r="T65" s="5" t="s">
        <v>11</v>
      </c>
      <c r="U65" s="5" t="s">
        <v>12</v>
      </c>
      <c r="W65" s="5" t="s">
        <v>11</v>
      </c>
      <c r="X65" s="5" t="s">
        <v>12</v>
      </c>
      <c r="Z65" s="5" t="s">
        <v>11</v>
      </c>
      <c r="AA65" s="5" t="s">
        <v>12</v>
      </c>
      <c r="AC65" s="5" t="s">
        <v>11</v>
      </c>
      <c r="AD65" s="5" t="s">
        <v>12</v>
      </c>
      <c r="AF65" s="5" t="s">
        <v>11</v>
      </c>
      <c r="AG65" s="5" t="s">
        <v>12</v>
      </c>
    </row>
    <row r="66" spans="2:33" x14ac:dyDescent="0.25">
      <c r="B66" s="6" t="s">
        <v>24</v>
      </c>
      <c r="C66" s="6" t="s">
        <v>28</v>
      </c>
      <c r="E66" s="11">
        <v>15</v>
      </c>
      <c r="F66" s="22">
        <v>15</v>
      </c>
      <c r="H66" s="11">
        <v>15</v>
      </c>
      <c r="I66" s="22">
        <v>15</v>
      </c>
      <c r="K66" s="11">
        <v>15</v>
      </c>
      <c r="L66" s="22">
        <v>15</v>
      </c>
      <c r="N66" s="11">
        <v>15</v>
      </c>
      <c r="O66" s="22">
        <v>15</v>
      </c>
      <c r="Q66" s="11">
        <v>15</v>
      </c>
      <c r="R66" s="22">
        <v>15</v>
      </c>
      <c r="T66" s="11">
        <v>15</v>
      </c>
      <c r="U66" s="22">
        <v>15</v>
      </c>
      <c r="W66" s="11">
        <v>15</v>
      </c>
      <c r="X66" s="22">
        <v>15</v>
      </c>
      <c r="Z66" s="11">
        <v>15</v>
      </c>
      <c r="AA66" s="22">
        <v>15</v>
      </c>
      <c r="AC66" s="11">
        <v>15</v>
      </c>
      <c r="AD66" s="22">
        <v>15</v>
      </c>
      <c r="AF66" s="11">
        <v>15</v>
      </c>
      <c r="AG66" s="22">
        <v>15</v>
      </c>
    </row>
    <row r="67" spans="2:33" x14ac:dyDescent="0.25">
      <c r="B67" s="6" t="s">
        <v>26</v>
      </c>
      <c r="C67" s="6" t="s">
        <v>28</v>
      </c>
      <c r="E67" s="11">
        <v>300</v>
      </c>
      <c r="F67" s="11">
        <v>300</v>
      </c>
      <c r="H67" s="11">
        <v>300</v>
      </c>
      <c r="I67" s="11">
        <v>300</v>
      </c>
      <c r="K67" s="11">
        <v>300</v>
      </c>
      <c r="L67" s="11">
        <v>300</v>
      </c>
      <c r="N67" s="11">
        <v>300</v>
      </c>
      <c r="O67" s="11">
        <v>300</v>
      </c>
      <c r="Q67" s="11">
        <v>300</v>
      </c>
      <c r="R67" s="11">
        <v>300</v>
      </c>
      <c r="T67" s="11">
        <v>300</v>
      </c>
      <c r="U67" s="11">
        <v>300</v>
      </c>
      <c r="W67" s="11">
        <v>300</v>
      </c>
      <c r="X67" s="11">
        <v>300</v>
      </c>
      <c r="Z67" s="11">
        <v>300</v>
      </c>
      <c r="AA67" s="11">
        <v>300</v>
      </c>
      <c r="AC67" s="11">
        <v>300</v>
      </c>
      <c r="AD67" s="11">
        <v>300</v>
      </c>
      <c r="AF67" s="11">
        <v>300</v>
      </c>
      <c r="AG67" s="11">
        <v>300</v>
      </c>
    </row>
    <row r="68" spans="2:33" x14ac:dyDescent="0.25">
      <c r="B68" s="6" t="s">
        <v>27</v>
      </c>
      <c r="C68" s="6" t="s">
        <v>28</v>
      </c>
      <c r="E68" s="11">
        <v>15</v>
      </c>
      <c r="F68" s="11">
        <v>15</v>
      </c>
      <c r="H68" s="11">
        <v>15</v>
      </c>
      <c r="I68" s="11">
        <v>15</v>
      </c>
      <c r="K68" s="11">
        <v>15</v>
      </c>
      <c r="L68" s="11">
        <v>15</v>
      </c>
      <c r="N68" s="11">
        <v>15</v>
      </c>
      <c r="O68" s="11">
        <v>15</v>
      </c>
      <c r="Q68" s="11">
        <v>15</v>
      </c>
      <c r="R68" s="11">
        <v>15</v>
      </c>
      <c r="T68" s="11">
        <v>15</v>
      </c>
      <c r="U68" s="11">
        <v>15</v>
      </c>
      <c r="W68" s="11">
        <v>15</v>
      </c>
      <c r="X68" s="11">
        <v>15</v>
      </c>
      <c r="Z68" s="11">
        <v>15</v>
      </c>
      <c r="AA68" s="11">
        <v>15</v>
      </c>
      <c r="AC68" s="11">
        <v>15</v>
      </c>
      <c r="AD68" s="11">
        <v>15</v>
      </c>
      <c r="AF68" s="11">
        <v>15</v>
      </c>
      <c r="AG68" s="11">
        <v>15</v>
      </c>
    </row>
    <row r="70" spans="2:33" ht="17.25" x14ac:dyDescent="0.25">
      <c r="B70" s="29" t="s">
        <v>130</v>
      </c>
      <c r="C70" s="8"/>
      <c r="E70" s="8"/>
      <c r="F70" s="8"/>
      <c r="H70" s="8"/>
      <c r="I70" s="8"/>
      <c r="K70" s="8"/>
      <c r="L70" s="8"/>
      <c r="N70" s="8"/>
      <c r="O70" s="8"/>
      <c r="Q70" s="8"/>
      <c r="R70" s="8"/>
      <c r="T70" s="8"/>
      <c r="U70" s="8"/>
      <c r="W70" s="8"/>
      <c r="X70" s="8"/>
      <c r="Z70" s="8"/>
      <c r="AA70" s="8"/>
      <c r="AC70" s="8"/>
      <c r="AD70" s="8"/>
      <c r="AF70" s="8"/>
      <c r="AG70" s="8"/>
    </row>
    <row r="71" spans="2:33" x14ac:dyDescent="0.25">
      <c r="B71" s="8"/>
      <c r="C71" s="8"/>
      <c r="E71" s="8"/>
      <c r="F71" s="8"/>
      <c r="H71" s="8"/>
      <c r="I71" s="8"/>
      <c r="K71" s="8"/>
      <c r="L71" s="8"/>
      <c r="N71" s="8"/>
      <c r="O71" s="8"/>
      <c r="Q71" s="8"/>
      <c r="R71" s="8"/>
      <c r="T71" s="8"/>
      <c r="U71" s="8"/>
      <c r="W71" s="8"/>
      <c r="X71" s="8"/>
      <c r="Z71" s="8"/>
      <c r="AA71" s="8"/>
      <c r="AC71" s="8"/>
      <c r="AD71" s="8"/>
      <c r="AF71" s="8"/>
      <c r="AG71" s="8"/>
    </row>
    <row r="72" spans="2:33" x14ac:dyDescent="0.25">
      <c r="B72" s="39" t="s">
        <v>19</v>
      </c>
      <c r="C72" s="39" t="s">
        <v>20</v>
      </c>
      <c r="E72" s="32" t="str">
        <f>E$38</f>
        <v>Nombre del grupo</v>
      </c>
      <c r="F72" s="32"/>
      <c r="H72" s="32" t="str">
        <f>H$38</f>
        <v>Nombre del grupo</v>
      </c>
      <c r="I72" s="32"/>
      <c r="K72" s="32" t="str">
        <f>K$38</f>
        <v>Nombre del grupo</v>
      </c>
      <c r="L72" s="32"/>
      <c r="N72" s="32" t="str">
        <f>N$38</f>
        <v>Nombre del grupo</v>
      </c>
      <c r="O72" s="32"/>
      <c r="Q72" s="32" t="str">
        <f>Q$38</f>
        <v>Nombre del grupo</v>
      </c>
      <c r="R72" s="32"/>
      <c r="T72" s="32" t="str">
        <f>T$38</f>
        <v>Nombre del grupo</v>
      </c>
      <c r="U72" s="32"/>
      <c r="W72" s="32" t="str">
        <f>W$38</f>
        <v>Nombre del grupo</v>
      </c>
      <c r="X72" s="32"/>
      <c r="Z72" s="32" t="str">
        <f>Z$38</f>
        <v>Nombre del grupo</v>
      </c>
      <c r="AA72" s="32"/>
      <c r="AC72" s="32" t="str">
        <f>AC$38</f>
        <v>Nombre del grupo</v>
      </c>
      <c r="AD72" s="32"/>
      <c r="AF72" s="32" t="str">
        <f>AF$38</f>
        <v>Nombre del grupo</v>
      </c>
      <c r="AG72" s="32"/>
    </row>
    <row r="73" spans="2:33" x14ac:dyDescent="0.25">
      <c r="B73" s="39"/>
      <c r="C73" s="39"/>
      <c r="E73" s="5" t="s">
        <v>11</v>
      </c>
      <c r="F73" s="5" t="s">
        <v>12</v>
      </c>
      <c r="H73" s="5" t="s">
        <v>11</v>
      </c>
      <c r="I73" s="5" t="s">
        <v>12</v>
      </c>
      <c r="K73" s="5" t="s">
        <v>11</v>
      </c>
      <c r="L73" s="5" t="s">
        <v>12</v>
      </c>
      <c r="N73" s="5" t="s">
        <v>11</v>
      </c>
      <c r="O73" s="5" t="s">
        <v>12</v>
      </c>
      <c r="Q73" s="5" t="s">
        <v>11</v>
      </c>
      <c r="R73" s="5" t="s">
        <v>12</v>
      </c>
      <c r="T73" s="5" t="s">
        <v>11</v>
      </c>
      <c r="U73" s="5" t="s">
        <v>12</v>
      </c>
      <c r="W73" s="5" t="s">
        <v>11</v>
      </c>
      <c r="X73" s="5" t="s">
        <v>12</v>
      </c>
      <c r="Z73" s="5" t="s">
        <v>11</v>
      </c>
      <c r="AA73" s="5" t="s">
        <v>12</v>
      </c>
      <c r="AC73" s="5" t="s">
        <v>11</v>
      </c>
      <c r="AD73" s="5" t="s">
        <v>12</v>
      </c>
      <c r="AF73" s="5" t="s">
        <v>11</v>
      </c>
      <c r="AG73" s="5" t="s">
        <v>12</v>
      </c>
    </row>
    <row r="74" spans="2:33" x14ac:dyDescent="0.25">
      <c r="B74" s="6" t="s">
        <v>21</v>
      </c>
      <c r="C74" s="6" t="s">
        <v>29</v>
      </c>
      <c r="E74" s="15">
        <f>E54</f>
        <v>0</v>
      </c>
      <c r="F74" s="15">
        <f>F54</f>
        <v>0</v>
      </c>
      <c r="H74" s="15">
        <f>H54</f>
        <v>0</v>
      </c>
      <c r="I74" s="15">
        <f>I54</f>
        <v>0</v>
      </c>
      <c r="K74" s="15">
        <f>K54</f>
        <v>0</v>
      </c>
      <c r="L74" s="15">
        <f>L54</f>
        <v>0</v>
      </c>
      <c r="N74" s="15">
        <f>N54</f>
        <v>0</v>
      </c>
      <c r="O74" s="15">
        <f>O54</f>
        <v>0</v>
      </c>
      <c r="Q74" s="15">
        <f>Q54</f>
        <v>0</v>
      </c>
      <c r="R74" s="15">
        <f>R54</f>
        <v>0</v>
      </c>
      <c r="T74" s="15">
        <f>T54</f>
        <v>0</v>
      </c>
      <c r="U74" s="15">
        <f>U54</f>
        <v>0</v>
      </c>
      <c r="W74" s="15">
        <f>W54</f>
        <v>0</v>
      </c>
      <c r="X74" s="15">
        <f>X54</f>
        <v>0</v>
      </c>
      <c r="Z74" s="15">
        <f>Z54</f>
        <v>0</v>
      </c>
      <c r="AA74" s="15">
        <f>AA54</f>
        <v>0</v>
      </c>
      <c r="AC74" s="15">
        <f>AC54</f>
        <v>0</v>
      </c>
      <c r="AD74" s="15">
        <f>AD54</f>
        <v>0</v>
      </c>
      <c r="AF74" s="15">
        <f>AF54</f>
        <v>0</v>
      </c>
      <c r="AG74" s="15">
        <f>AG54</f>
        <v>0</v>
      </c>
    </row>
    <row r="75" spans="2:33" x14ac:dyDescent="0.25">
      <c r="B75" s="6" t="s">
        <v>23</v>
      </c>
      <c r="C75" s="6" t="s">
        <v>29</v>
      </c>
      <c r="E75" s="15">
        <f>E55</f>
        <v>0</v>
      </c>
      <c r="F75" s="15">
        <f>F55</f>
        <v>0</v>
      </c>
      <c r="H75" s="15">
        <f>H55</f>
        <v>0</v>
      </c>
      <c r="I75" s="15">
        <f>I55</f>
        <v>0</v>
      </c>
      <c r="K75" s="15">
        <f>K55</f>
        <v>0</v>
      </c>
      <c r="L75" s="15">
        <f>L55</f>
        <v>0</v>
      </c>
      <c r="N75" s="15">
        <f>N55</f>
        <v>0</v>
      </c>
      <c r="O75" s="15">
        <f>O55</f>
        <v>0</v>
      </c>
      <c r="Q75" s="15">
        <f>Q55</f>
        <v>0</v>
      </c>
      <c r="R75" s="15">
        <f>R55</f>
        <v>0</v>
      </c>
      <c r="T75" s="15">
        <f>T55</f>
        <v>0</v>
      </c>
      <c r="U75" s="15">
        <f>U55</f>
        <v>0</v>
      </c>
      <c r="W75" s="15">
        <f>W55</f>
        <v>0</v>
      </c>
      <c r="X75" s="15">
        <f>X55</f>
        <v>0</v>
      </c>
      <c r="Z75" s="15">
        <f>Z55</f>
        <v>0</v>
      </c>
      <c r="AA75" s="15">
        <f>AA55</f>
        <v>0</v>
      </c>
      <c r="AC75" s="15">
        <f>AC55</f>
        <v>0</v>
      </c>
      <c r="AD75" s="15">
        <f>AD55</f>
        <v>0</v>
      </c>
      <c r="AF75" s="15">
        <f>AF55</f>
        <v>0</v>
      </c>
      <c r="AG75" s="15">
        <f>AG55</f>
        <v>0</v>
      </c>
    </row>
    <row r="76" spans="2:33" x14ac:dyDescent="0.25">
      <c r="B76" s="6" t="s">
        <v>24</v>
      </c>
      <c r="C76" s="6" t="s">
        <v>29</v>
      </c>
      <c r="E76" s="15">
        <f t="shared" ref="E76:F78" si="10">E56*(E66/60)</f>
        <v>0</v>
      </c>
      <c r="F76" s="15">
        <f t="shared" si="10"/>
        <v>0</v>
      </c>
      <c r="H76" s="15">
        <f t="shared" ref="H76:I78" si="11">H56*(H66/60)</f>
        <v>0</v>
      </c>
      <c r="I76" s="15">
        <f t="shared" si="11"/>
        <v>0</v>
      </c>
      <c r="K76" s="15">
        <f t="shared" ref="K76:L78" si="12">K56*(K66/60)</f>
        <v>0</v>
      </c>
      <c r="L76" s="15">
        <f t="shared" si="12"/>
        <v>0</v>
      </c>
      <c r="N76" s="15">
        <f t="shared" ref="N76:O78" si="13">N56*(N66/60)</f>
        <v>0</v>
      </c>
      <c r="O76" s="15">
        <f t="shared" si="13"/>
        <v>0</v>
      </c>
      <c r="Q76" s="15">
        <f t="shared" ref="Q76:R78" si="14">Q56*(Q66/60)</f>
        <v>0</v>
      </c>
      <c r="R76" s="15">
        <f t="shared" si="14"/>
        <v>0</v>
      </c>
      <c r="T76" s="15">
        <f t="shared" ref="T76:U78" si="15">T56*(T66/60)</f>
        <v>0</v>
      </c>
      <c r="U76" s="15">
        <f t="shared" si="15"/>
        <v>0</v>
      </c>
      <c r="W76" s="15">
        <f t="shared" ref="W76:X78" si="16">W56*(W66/60)</f>
        <v>0</v>
      </c>
      <c r="X76" s="15">
        <f t="shared" si="16"/>
        <v>0</v>
      </c>
      <c r="Z76" s="15">
        <f t="shared" ref="Z76:AA78" si="17">Z56*(Z66/60)</f>
        <v>0</v>
      </c>
      <c r="AA76" s="15">
        <f t="shared" si="17"/>
        <v>0</v>
      </c>
      <c r="AC76" s="15">
        <f t="shared" ref="AC76:AD78" si="18">AC56*(AC66/60)</f>
        <v>0</v>
      </c>
      <c r="AD76" s="15">
        <f t="shared" si="18"/>
        <v>0</v>
      </c>
      <c r="AF76" s="15">
        <f t="shared" ref="AF76:AG78" si="19">AF56*(AF66/60)</f>
        <v>0</v>
      </c>
      <c r="AG76" s="15">
        <f t="shared" si="19"/>
        <v>0</v>
      </c>
    </row>
    <row r="77" spans="2:33" x14ac:dyDescent="0.25">
      <c r="B77" s="6" t="s">
        <v>26</v>
      </c>
      <c r="C77" s="6" t="s">
        <v>29</v>
      </c>
      <c r="E77" s="15">
        <f t="shared" si="10"/>
        <v>0</v>
      </c>
      <c r="F77" s="15">
        <f t="shared" si="10"/>
        <v>0</v>
      </c>
      <c r="H77" s="15">
        <f t="shared" si="11"/>
        <v>0</v>
      </c>
      <c r="I77" s="15">
        <f t="shared" si="11"/>
        <v>0</v>
      </c>
      <c r="K77" s="15">
        <f t="shared" si="12"/>
        <v>0</v>
      </c>
      <c r="L77" s="15">
        <f t="shared" si="12"/>
        <v>0</v>
      </c>
      <c r="N77" s="15">
        <f t="shared" si="13"/>
        <v>0</v>
      </c>
      <c r="O77" s="15">
        <f t="shared" si="13"/>
        <v>0</v>
      </c>
      <c r="Q77" s="15">
        <f t="shared" si="14"/>
        <v>0</v>
      </c>
      <c r="R77" s="15">
        <f t="shared" si="14"/>
        <v>0</v>
      </c>
      <c r="T77" s="15">
        <f t="shared" si="15"/>
        <v>0</v>
      </c>
      <c r="U77" s="15">
        <f t="shared" si="15"/>
        <v>0</v>
      </c>
      <c r="W77" s="15">
        <f t="shared" si="16"/>
        <v>0</v>
      </c>
      <c r="X77" s="15">
        <f t="shared" si="16"/>
        <v>0</v>
      </c>
      <c r="Z77" s="15">
        <f t="shared" si="17"/>
        <v>0</v>
      </c>
      <c r="AA77" s="15">
        <f t="shared" si="17"/>
        <v>0</v>
      </c>
      <c r="AC77" s="15">
        <f t="shared" si="18"/>
        <v>0</v>
      </c>
      <c r="AD77" s="15">
        <f t="shared" si="18"/>
        <v>0</v>
      </c>
      <c r="AF77" s="15">
        <f t="shared" si="19"/>
        <v>0</v>
      </c>
      <c r="AG77" s="15">
        <f t="shared" si="19"/>
        <v>0</v>
      </c>
    </row>
    <row r="78" spans="2:33" x14ac:dyDescent="0.25">
      <c r="B78" s="6" t="s">
        <v>27</v>
      </c>
      <c r="C78" s="6" t="s">
        <v>29</v>
      </c>
      <c r="E78" s="15">
        <f t="shared" si="10"/>
        <v>0</v>
      </c>
      <c r="F78" s="15">
        <f t="shared" si="10"/>
        <v>0</v>
      </c>
      <c r="H78" s="15">
        <f t="shared" si="11"/>
        <v>0</v>
      </c>
      <c r="I78" s="15">
        <f t="shared" si="11"/>
        <v>0</v>
      </c>
      <c r="K78" s="15">
        <f t="shared" si="12"/>
        <v>0</v>
      </c>
      <c r="L78" s="15">
        <f t="shared" si="12"/>
        <v>0</v>
      </c>
      <c r="N78" s="15">
        <f t="shared" si="13"/>
        <v>0</v>
      </c>
      <c r="O78" s="15">
        <f t="shared" si="13"/>
        <v>0</v>
      </c>
      <c r="Q78" s="15">
        <f t="shared" si="14"/>
        <v>0</v>
      </c>
      <c r="R78" s="15">
        <f t="shared" si="14"/>
        <v>0</v>
      </c>
      <c r="T78" s="15">
        <f t="shared" si="15"/>
        <v>0</v>
      </c>
      <c r="U78" s="15">
        <f t="shared" si="15"/>
        <v>0</v>
      </c>
      <c r="W78" s="15">
        <f t="shared" si="16"/>
        <v>0</v>
      </c>
      <c r="X78" s="15">
        <f t="shared" si="16"/>
        <v>0</v>
      </c>
      <c r="Z78" s="15">
        <f t="shared" si="17"/>
        <v>0</v>
      </c>
      <c r="AA78" s="15">
        <f t="shared" si="17"/>
        <v>0</v>
      </c>
      <c r="AC78" s="15">
        <f t="shared" si="18"/>
        <v>0</v>
      </c>
      <c r="AD78" s="15">
        <f t="shared" si="18"/>
        <v>0</v>
      </c>
      <c r="AF78" s="15">
        <f t="shared" si="19"/>
        <v>0</v>
      </c>
      <c r="AG78" s="15">
        <f t="shared" si="19"/>
        <v>0</v>
      </c>
    </row>
    <row r="80" spans="2:33" ht="17.25" x14ac:dyDescent="0.25">
      <c r="B80" s="29" t="s">
        <v>131</v>
      </c>
      <c r="C80" s="8"/>
      <c r="E80" s="8"/>
      <c r="F80" s="8"/>
      <c r="H80" s="8"/>
      <c r="I80" s="8"/>
      <c r="K80" s="8"/>
      <c r="L80" s="8"/>
      <c r="N80" s="8"/>
      <c r="O80" s="8"/>
      <c r="Q80" s="8"/>
      <c r="R80" s="8"/>
      <c r="T80" s="8"/>
      <c r="U80" s="8"/>
      <c r="W80" s="8"/>
      <c r="X80" s="8"/>
      <c r="Z80" s="8"/>
      <c r="AA80" s="8"/>
      <c r="AC80" s="8"/>
      <c r="AD80" s="8"/>
      <c r="AF80" s="8"/>
      <c r="AG80" s="8"/>
    </row>
    <row r="81" spans="2:33" x14ac:dyDescent="0.25">
      <c r="B81" s="8"/>
      <c r="C81" s="8"/>
      <c r="E81" s="8"/>
      <c r="F81" s="8"/>
      <c r="H81" s="8"/>
      <c r="I81" s="8"/>
      <c r="K81" s="8"/>
      <c r="L81" s="8"/>
      <c r="N81" s="8"/>
      <c r="O81" s="8"/>
      <c r="Q81" s="8"/>
      <c r="R81" s="8"/>
      <c r="T81" s="8"/>
      <c r="U81" s="8"/>
      <c r="W81" s="8"/>
      <c r="X81" s="8"/>
      <c r="Z81" s="8"/>
      <c r="AA81" s="8"/>
      <c r="AC81" s="8"/>
      <c r="AD81" s="8"/>
      <c r="AF81" s="8"/>
      <c r="AG81" s="8"/>
    </row>
    <row r="82" spans="2:33" ht="15.75" x14ac:dyDescent="0.25">
      <c r="B82" s="10" t="s">
        <v>132</v>
      </c>
      <c r="C82" s="8"/>
      <c r="E82" s="8"/>
      <c r="F82" s="8"/>
      <c r="H82" s="8"/>
      <c r="I82" s="8"/>
      <c r="K82" s="8"/>
      <c r="L82" s="8"/>
      <c r="N82" s="8"/>
      <c r="O82" s="8"/>
      <c r="Q82" s="8"/>
      <c r="R82" s="8"/>
      <c r="T82" s="8"/>
      <c r="U82" s="8"/>
      <c r="W82" s="8"/>
      <c r="X82" s="8"/>
      <c r="Z82" s="8"/>
      <c r="AA82" s="8"/>
      <c r="AC82" s="8"/>
      <c r="AD82" s="8"/>
      <c r="AF82" s="8"/>
      <c r="AG82" s="8"/>
    </row>
    <row r="83" spans="2:33" x14ac:dyDescent="0.25">
      <c r="B83" s="8"/>
      <c r="C83" s="8"/>
      <c r="E83" s="8"/>
      <c r="F83" s="8"/>
      <c r="H83" s="8"/>
      <c r="I83" s="8"/>
      <c r="K83" s="8"/>
      <c r="L83" s="8"/>
      <c r="N83" s="8"/>
      <c r="O83" s="8"/>
      <c r="Q83" s="8"/>
      <c r="R83" s="8"/>
      <c r="T83" s="8"/>
      <c r="U83" s="8"/>
      <c r="W83" s="8"/>
      <c r="X83" s="8"/>
      <c r="Z83" s="8"/>
      <c r="AA83" s="8"/>
      <c r="AC83" s="8"/>
      <c r="AD83" s="8"/>
      <c r="AF83" s="8"/>
      <c r="AG83" s="8"/>
    </row>
    <row r="84" spans="2:33" x14ac:dyDescent="0.25">
      <c r="B84" s="39" t="s">
        <v>19</v>
      </c>
      <c r="C84" s="39" t="s">
        <v>20</v>
      </c>
      <c r="E84" s="32" t="str">
        <f>E$38</f>
        <v>Nombre del grupo</v>
      </c>
      <c r="F84" s="32"/>
      <c r="H84" s="32" t="str">
        <f>H$38</f>
        <v>Nombre del grupo</v>
      </c>
      <c r="I84" s="32"/>
      <c r="K84" s="32" t="str">
        <f>K$38</f>
        <v>Nombre del grupo</v>
      </c>
      <c r="L84" s="32"/>
      <c r="N84" s="32" t="str">
        <f>N$38</f>
        <v>Nombre del grupo</v>
      </c>
      <c r="O84" s="32"/>
      <c r="Q84" s="32" t="str">
        <f>Q$38</f>
        <v>Nombre del grupo</v>
      </c>
      <c r="R84" s="32"/>
      <c r="T84" s="32" t="str">
        <f>T$38</f>
        <v>Nombre del grupo</v>
      </c>
      <c r="U84" s="32"/>
      <c r="W84" s="32" t="str">
        <f>W$38</f>
        <v>Nombre del grupo</v>
      </c>
      <c r="X84" s="32"/>
      <c r="Z84" s="32" t="str">
        <f>Z$38</f>
        <v>Nombre del grupo</v>
      </c>
      <c r="AA84" s="32"/>
      <c r="AC84" s="32" t="str">
        <f>AC$38</f>
        <v>Nombre del grupo</v>
      </c>
      <c r="AD84" s="32"/>
      <c r="AF84" s="32" t="str">
        <f>AF$38</f>
        <v>Nombre del grupo</v>
      </c>
      <c r="AG84" s="32"/>
    </row>
    <row r="85" spans="2:33" x14ac:dyDescent="0.25">
      <c r="B85" s="39"/>
      <c r="C85" s="39"/>
      <c r="E85" s="5" t="s">
        <v>11</v>
      </c>
      <c r="F85" s="5" t="s">
        <v>12</v>
      </c>
      <c r="H85" s="5" t="s">
        <v>11</v>
      </c>
      <c r="I85" s="5" t="s">
        <v>12</v>
      </c>
      <c r="K85" s="5" t="s">
        <v>11</v>
      </c>
      <c r="L85" s="5" t="s">
        <v>12</v>
      </c>
      <c r="N85" s="5" t="s">
        <v>11</v>
      </c>
      <c r="O85" s="5" t="s">
        <v>12</v>
      </c>
      <c r="Q85" s="5" t="s">
        <v>11</v>
      </c>
      <c r="R85" s="5" t="s">
        <v>12</v>
      </c>
      <c r="T85" s="5" t="s">
        <v>11</v>
      </c>
      <c r="U85" s="5" t="s">
        <v>12</v>
      </c>
      <c r="W85" s="5" t="s">
        <v>11</v>
      </c>
      <c r="X85" s="5" t="s">
        <v>12</v>
      </c>
      <c r="Z85" s="5" t="s">
        <v>11</v>
      </c>
      <c r="AA85" s="5" t="s">
        <v>12</v>
      </c>
      <c r="AC85" s="5" t="s">
        <v>11</v>
      </c>
      <c r="AD85" s="5" t="s">
        <v>12</v>
      </c>
      <c r="AF85" s="5" t="s">
        <v>11</v>
      </c>
      <c r="AG85" s="5" t="s">
        <v>12</v>
      </c>
    </row>
    <row r="86" spans="2:33" x14ac:dyDescent="0.25">
      <c r="B86" s="6" t="s">
        <v>21</v>
      </c>
      <c r="C86" s="6" t="s">
        <v>34</v>
      </c>
      <c r="E86" s="15">
        <f>IF($E$17=Tablas!$C$23,Tablas!$C24,IF($E$17=Tablas!$D$23,Tablas!$D24,IF($E$17=Tablas!$E$23,Tablas!$E24,IF($E$17=Tablas!$F$23,Tablas!$F24,0))))</f>
        <v>0</v>
      </c>
      <c r="F86" s="15">
        <f>IF($E$17=Tablas!$C$23,Tablas!$C24,IF($E$17=Tablas!$D$23,Tablas!$D24,IF($E$17=Tablas!$E$23,Tablas!$E24,IF($E$17=Tablas!$F$23,Tablas!$F24,0))))</f>
        <v>0</v>
      </c>
      <c r="H86" s="15">
        <f>IF($E$17=Tablas!$C$23,Tablas!$C24,IF($E$17=Tablas!$D$23,Tablas!$D24,IF($E$17=Tablas!$E$23,Tablas!$E24,IF($E$17=Tablas!$F$23,Tablas!$F24,0))))</f>
        <v>0</v>
      </c>
      <c r="I86" s="15">
        <f>IF($E$17=Tablas!$C$23,Tablas!$C24,IF($E$17=Tablas!$D$23,Tablas!$D24,IF($E$17=Tablas!$E$23,Tablas!$E24,IF($E$17=Tablas!$F$23,Tablas!$F24,0))))</f>
        <v>0</v>
      </c>
      <c r="K86" s="15">
        <f>IF($E$17=Tablas!$C$23,Tablas!$C24,IF($E$17=Tablas!$D$23,Tablas!$D24,IF($E$17=Tablas!$E$23,Tablas!$E24,IF($E$17=Tablas!$F$23,Tablas!$F24,0))))</f>
        <v>0</v>
      </c>
      <c r="L86" s="15">
        <f>IF($E$17=Tablas!$C$23,Tablas!$C24,IF($E$17=Tablas!$D$23,Tablas!$D24,IF($E$17=Tablas!$E$23,Tablas!$E24,IF($E$17=Tablas!$F$23,Tablas!$F24,0))))</f>
        <v>0</v>
      </c>
      <c r="N86" s="15">
        <f>IF($E$17=Tablas!$C$23,Tablas!$C24,IF($E$17=Tablas!$D$23,Tablas!$D24,IF($E$17=Tablas!$E$23,Tablas!$E24,IF($E$17=Tablas!$F$23,Tablas!$F24,0))))</f>
        <v>0</v>
      </c>
      <c r="O86" s="15">
        <f>IF($E$17=Tablas!$C$23,Tablas!$C24,IF($E$17=Tablas!$D$23,Tablas!$D24,IF($E$17=Tablas!$E$23,Tablas!$E24,IF($E$17=Tablas!$F$23,Tablas!$F24,0))))</f>
        <v>0</v>
      </c>
      <c r="Q86" s="15">
        <f>IF($E$17=Tablas!$C$23,Tablas!$C24,IF($E$17=Tablas!$D$23,Tablas!$D24,IF($E$17=Tablas!$E$23,Tablas!$E24,IF($E$17=Tablas!$F$23,Tablas!$F24,0))))</f>
        <v>0</v>
      </c>
      <c r="R86" s="15">
        <f>IF($E$17=Tablas!$C$23,Tablas!$C24,IF($E$17=Tablas!$D$23,Tablas!$D24,IF($E$17=Tablas!$E$23,Tablas!$E24,IF($E$17=Tablas!$F$23,Tablas!$F24,0))))</f>
        <v>0</v>
      </c>
      <c r="T86" s="15">
        <f>IF($E$17=Tablas!$C$23,Tablas!$C24,IF($E$17=Tablas!$D$23,Tablas!$D24,IF($E$17=Tablas!$E$23,Tablas!$E24,IF($E$17=Tablas!$F$23,Tablas!$F24,0))))</f>
        <v>0</v>
      </c>
      <c r="U86" s="15">
        <f>IF($E$17=Tablas!$C$23,Tablas!$C24,IF($E$17=Tablas!$D$23,Tablas!$D24,IF($E$17=Tablas!$E$23,Tablas!$E24,IF($E$17=Tablas!$F$23,Tablas!$F24,0))))</f>
        <v>0</v>
      </c>
      <c r="W86" s="15">
        <f>IF($E$17=Tablas!$C$23,Tablas!$C24,IF($E$17=Tablas!$D$23,Tablas!$D24,IF($E$17=Tablas!$E$23,Tablas!$E24,IF($E$17=Tablas!$F$23,Tablas!$F24,0))))</f>
        <v>0</v>
      </c>
      <c r="X86" s="15">
        <f>IF($E$17=Tablas!$C$23,Tablas!$C24,IF($E$17=Tablas!$D$23,Tablas!$D24,IF($E$17=Tablas!$E$23,Tablas!$E24,IF($E$17=Tablas!$F$23,Tablas!$F24,0))))</f>
        <v>0</v>
      </c>
      <c r="Z86" s="15">
        <f>IF($E$17=Tablas!$C$23,Tablas!$C24,IF($E$17=Tablas!$D$23,Tablas!$D24,IF($E$17=Tablas!$E$23,Tablas!$E24,IF($E$17=Tablas!$F$23,Tablas!$F24,0))))</f>
        <v>0</v>
      </c>
      <c r="AA86" s="15">
        <f>IF($E$17=Tablas!$C$23,Tablas!$C24,IF($E$17=Tablas!$D$23,Tablas!$D24,IF($E$17=Tablas!$E$23,Tablas!$E24,IF($E$17=Tablas!$F$23,Tablas!$F24,0))))</f>
        <v>0</v>
      </c>
      <c r="AC86" s="15">
        <f>IF($E$17=Tablas!$C$23,Tablas!$C24,IF($E$17=Tablas!$D$23,Tablas!$D24,IF($E$17=Tablas!$E$23,Tablas!$E24,IF($E$17=Tablas!$F$23,Tablas!$F24,0))))</f>
        <v>0</v>
      </c>
      <c r="AD86" s="15">
        <f>IF($E$17=Tablas!$C$23,Tablas!$C24,IF($E$17=Tablas!$D$23,Tablas!$D24,IF($E$17=Tablas!$E$23,Tablas!$E24,IF($E$17=Tablas!$F$23,Tablas!$F24,0))))</f>
        <v>0</v>
      </c>
      <c r="AF86" s="15">
        <f>IF($E$17=Tablas!$C$23,Tablas!$C24,IF($E$17=Tablas!$D$23,Tablas!$D24,IF($E$17=Tablas!$E$23,Tablas!$E24,IF($E$17=Tablas!$F$23,Tablas!$F24,0))))</f>
        <v>0</v>
      </c>
      <c r="AG86" s="15">
        <f>IF($E$17=Tablas!$C$23,Tablas!$C24,IF($E$17=Tablas!$D$23,Tablas!$D24,IF($E$17=Tablas!$E$23,Tablas!$E24,IF($E$17=Tablas!$F$23,Tablas!$F24,0))))</f>
        <v>0</v>
      </c>
    </row>
    <row r="87" spans="2:33" x14ac:dyDescent="0.25">
      <c r="B87" s="6" t="s">
        <v>23</v>
      </c>
      <c r="C87" s="6" t="s">
        <v>34</v>
      </c>
      <c r="E87" s="15">
        <f>IF($E$17=Tablas!$C$23,Tablas!$C25,IF($E$17=Tablas!$D$23,Tablas!$D25,IF($E$17=Tablas!$E$23,Tablas!$E25,IF($E$17=Tablas!$F$23,Tablas!$F25,0))))</f>
        <v>0</v>
      </c>
      <c r="F87" s="15">
        <f>IF($E$17=Tablas!$C$23,Tablas!$C25,IF($E$17=Tablas!$D$23,Tablas!$D25,IF($E$17=Tablas!$E$23,Tablas!$E25,IF($E$17=Tablas!$F$23,Tablas!$F25,0))))</f>
        <v>0</v>
      </c>
      <c r="H87" s="15">
        <f>IF($E$17=Tablas!$C$23,Tablas!$C25,IF($E$17=Tablas!$D$23,Tablas!$D25,IF($E$17=Tablas!$E$23,Tablas!$E25,IF($E$17=Tablas!$F$23,Tablas!$F25,0))))</f>
        <v>0</v>
      </c>
      <c r="I87" s="15">
        <f>IF($E$17=Tablas!$C$23,Tablas!$C25,IF($E$17=Tablas!$D$23,Tablas!$D25,IF($E$17=Tablas!$E$23,Tablas!$E25,IF($E$17=Tablas!$F$23,Tablas!$F25,0))))</f>
        <v>0</v>
      </c>
      <c r="K87" s="15">
        <f>IF($E$17=Tablas!$C$23,Tablas!$C25,IF($E$17=Tablas!$D$23,Tablas!$D25,IF($E$17=Tablas!$E$23,Tablas!$E25,IF($E$17=Tablas!$F$23,Tablas!$F25,0))))</f>
        <v>0</v>
      </c>
      <c r="L87" s="15">
        <f>IF($E$17=Tablas!$C$23,Tablas!$C25,IF($E$17=Tablas!$D$23,Tablas!$D25,IF($E$17=Tablas!$E$23,Tablas!$E25,IF($E$17=Tablas!$F$23,Tablas!$F25,0))))</f>
        <v>0</v>
      </c>
      <c r="N87" s="15">
        <f>IF($E$17=Tablas!$C$23,Tablas!$C25,IF($E$17=Tablas!$D$23,Tablas!$D25,IF($E$17=Tablas!$E$23,Tablas!$E25,IF($E$17=Tablas!$F$23,Tablas!$F25,0))))</f>
        <v>0</v>
      </c>
      <c r="O87" s="15">
        <f>IF($E$17=Tablas!$C$23,Tablas!$C25,IF($E$17=Tablas!$D$23,Tablas!$D25,IF($E$17=Tablas!$E$23,Tablas!$E25,IF($E$17=Tablas!$F$23,Tablas!$F25,0))))</f>
        <v>0</v>
      </c>
      <c r="Q87" s="15">
        <f>IF($E$17=Tablas!$C$23,Tablas!$C25,IF($E$17=Tablas!$D$23,Tablas!$D25,IF($E$17=Tablas!$E$23,Tablas!$E25,IF($E$17=Tablas!$F$23,Tablas!$F25,0))))</f>
        <v>0</v>
      </c>
      <c r="R87" s="15">
        <f>IF($E$17=Tablas!$C$23,Tablas!$C25,IF($E$17=Tablas!$D$23,Tablas!$D25,IF($E$17=Tablas!$E$23,Tablas!$E25,IF($E$17=Tablas!$F$23,Tablas!$F25,0))))</f>
        <v>0</v>
      </c>
      <c r="T87" s="15">
        <f>IF($E$17=Tablas!$C$23,Tablas!$C25,IF($E$17=Tablas!$D$23,Tablas!$D25,IF($E$17=Tablas!$E$23,Tablas!$E25,IF($E$17=Tablas!$F$23,Tablas!$F25,0))))</f>
        <v>0</v>
      </c>
      <c r="U87" s="15">
        <f>IF($E$17=Tablas!$C$23,Tablas!$C25,IF($E$17=Tablas!$D$23,Tablas!$D25,IF($E$17=Tablas!$E$23,Tablas!$E25,IF($E$17=Tablas!$F$23,Tablas!$F25,0))))</f>
        <v>0</v>
      </c>
      <c r="W87" s="15">
        <f>IF($E$17=Tablas!$C$23,Tablas!$C25,IF($E$17=Tablas!$D$23,Tablas!$D25,IF($E$17=Tablas!$E$23,Tablas!$E25,IF($E$17=Tablas!$F$23,Tablas!$F25,0))))</f>
        <v>0</v>
      </c>
      <c r="X87" s="15">
        <f>IF($E$17=Tablas!$C$23,Tablas!$C25,IF($E$17=Tablas!$D$23,Tablas!$D25,IF($E$17=Tablas!$E$23,Tablas!$E25,IF($E$17=Tablas!$F$23,Tablas!$F25,0))))</f>
        <v>0</v>
      </c>
      <c r="Z87" s="15">
        <f>IF($E$17=Tablas!$C$23,Tablas!$C25,IF($E$17=Tablas!$D$23,Tablas!$D25,IF($E$17=Tablas!$E$23,Tablas!$E25,IF($E$17=Tablas!$F$23,Tablas!$F25,0))))</f>
        <v>0</v>
      </c>
      <c r="AA87" s="15">
        <f>IF($E$17=Tablas!$C$23,Tablas!$C25,IF($E$17=Tablas!$D$23,Tablas!$D25,IF($E$17=Tablas!$E$23,Tablas!$E25,IF($E$17=Tablas!$F$23,Tablas!$F25,0))))</f>
        <v>0</v>
      </c>
      <c r="AC87" s="15">
        <f>IF($E$17=Tablas!$C$23,Tablas!$C25,IF($E$17=Tablas!$D$23,Tablas!$D25,IF($E$17=Tablas!$E$23,Tablas!$E25,IF($E$17=Tablas!$F$23,Tablas!$F25,0))))</f>
        <v>0</v>
      </c>
      <c r="AD87" s="15">
        <f>IF($E$17=Tablas!$C$23,Tablas!$C25,IF($E$17=Tablas!$D$23,Tablas!$D25,IF($E$17=Tablas!$E$23,Tablas!$E25,IF($E$17=Tablas!$F$23,Tablas!$F25,0))))</f>
        <v>0</v>
      </c>
      <c r="AF87" s="15">
        <f>IF($E$17=Tablas!$C$23,Tablas!$C25,IF($E$17=Tablas!$D$23,Tablas!$D25,IF($E$17=Tablas!$E$23,Tablas!$E25,IF($E$17=Tablas!$F$23,Tablas!$F25,0))))</f>
        <v>0</v>
      </c>
      <c r="AG87" s="15">
        <f>IF($E$17=Tablas!$C$23,Tablas!$C25,IF($E$17=Tablas!$D$23,Tablas!$D25,IF($E$17=Tablas!$E$23,Tablas!$E25,IF($E$17=Tablas!$F$23,Tablas!$F25,0))))</f>
        <v>0</v>
      </c>
    </row>
    <row r="88" spans="2:33" x14ac:dyDescent="0.25">
      <c r="B88" s="6" t="s">
        <v>24</v>
      </c>
      <c r="C88" s="6" t="s">
        <v>34</v>
      </c>
      <c r="E88" s="15">
        <f>IF($E$17=Tablas!$C$23,Tablas!$C26,IF($E$17=Tablas!$D$23,Tablas!$D26,IF($E$17=Tablas!$E$23,Tablas!$E26,IF($E$17=Tablas!$F$23,Tablas!$F26,0))))</f>
        <v>0</v>
      </c>
      <c r="F88" s="15">
        <f>IF($E$17=Tablas!$C$23,Tablas!$C26,IF($E$17=Tablas!$D$23,Tablas!$D26,IF($E$17=Tablas!$E$23,Tablas!$E26,IF($E$17=Tablas!$F$23,Tablas!$F26,0))))</f>
        <v>0</v>
      </c>
      <c r="H88" s="15">
        <f>IF($E$17=Tablas!$C$23,Tablas!$C26,IF($E$17=Tablas!$D$23,Tablas!$D26,IF($E$17=Tablas!$E$23,Tablas!$E26,IF($E$17=Tablas!$F$23,Tablas!$F26,0))))</f>
        <v>0</v>
      </c>
      <c r="I88" s="15">
        <f>IF($E$17=Tablas!$C$23,Tablas!$C26,IF($E$17=Tablas!$D$23,Tablas!$D26,IF($E$17=Tablas!$E$23,Tablas!$E26,IF($E$17=Tablas!$F$23,Tablas!$F26,0))))</f>
        <v>0</v>
      </c>
      <c r="K88" s="15">
        <f>IF($E$17=Tablas!$C$23,Tablas!$C26,IF($E$17=Tablas!$D$23,Tablas!$D26,IF($E$17=Tablas!$E$23,Tablas!$E26,IF($E$17=Tablas!$F$23,Tablas!$F26,0))))</f>
        <v>0</v>
      </c>
      <c r="L88" s="15">
        <f>IF($E$17=Tablas!$C$23,Tablas!$C26,IF($E$17=Tablas!$D$23,Tablas!$D26,IF($E$17=Tablas!$E$23,Tablas!$E26,IF($E$17=Tablas!$F$23,Tablas!$F26,0))))</f>
        <v>0</v>
      </c>
      <c r="N88" s="15">
        <f>IF($E$17=Tablas!$C$23,Tablas!$C26,IF($E$17=Tablas!$D$23,Tablas!$D26,IF($E$17=Tablas!$E$23,Tablas!$E26,IF($E$17=Tablas!$F$23,Tablas!$F26,0))))</f>
        <v>0</v>
      </c>
      <c r="O88" s="15">
        <f>IF($E$17=Tablas!$C$23,Tablas!$C26,IF($E$17=Tablas!$D$23,Tablas!$D26,IF($E$17=Tablas!$E$23,Tablas!$E26,IF($E$17=Tablas!$F$23,Tablas!$F26,0))))</f>
        <v>0</v>
      </c>
      <c r="Q88" s="15">
        <f>IF($E$17=Tablas!$C$23,Tablas!$C26,IF($E$17=Tablas!$D$23,Tablas!$D26,IF($E$17=Tablas!$E$23,Tablas!$E26,IF($E$17=Tablas!$F$23,Tablas!$F26,0))))</f>
        <v>0</v>
      </c>
      <c r="R88" s="15">
        <f>IF($E$17=Tablas!$C$23,Tablas!$C26,IF($E$17=Tablas!$D$23,Tablas!$D26,IF($E$17=Tablas!$E$23,Tablas!$E26,IF($E$17=Tablas!$F$23,Tablas!$F26,0))))</f>
        <v>0</v>
      </c>
      <c r="T88" s="15">
        <f>IF($E$17=Tablas!$C$23,Tablas!$C26,IF($E$17=Tablas!$D$23,Tablas!$D26,IF($E$17=Tablas!$E$23,Tablas!$E26,IF($E$17=Tablas!$F$23,Tablas!$F26,0))))</f>
        <v>0</v>
      </c>
      <c r="U88" s="15">
        <f>IF($E$17=Tablas!$C$23,Tablas!$C26,IF($E$17=Tablas!$D$23,Tablas!$D26,IF($E$17=Tablas!$E$23,Tablas!$E26,IF($E$17=Tablas!$F$23,Tablas!$F26,0))))</f>
        <v>0</v>
      </c>
      <c r="W88" s="15">
        <f>IF($E$17=Tablas!$C$23,Tablas!$C26,IF($E$17=Tablas!$D$23,Tablas!$D26,IF($E$17=Tablas!$E$23,Tablas!$E26,IF($E$17=Tablas!$F$23,Tablas!$F26,0))))</f>
        <v>0</v>
      </c>
      <c r="X88" s="15">
        <f>IF($E$17=Tablas!$C$23,Tablas!$C26,IF($E$17=Tablas!$D$23,Tablas!$D26,IF($E$17=Tablas!$E$23,Tablas!$E26,IF($E$17=Tablas!$F$23,Tablas!$F26,0))))</f>
        <v>0</v>
      </c>
      <c r="Z88" s="15">
        <f>IF($E$17=Tablas!$C$23,Tablas!$C26,IF($E$17=Tablas!$D$23,Tablas!$D26,IF($E$17=Tablas!$E$23,Tablas!$E26,IF($E$17=Tablas!$F$23,Tablas!$F26,0))))</f>
        <v>0</v>
      </c>
      <c r="AA88" s="15">
        <f>IF($E$17=Tablas!$C$23,Tablas!$C26,IF($E$17=Tablas!$D$23,Tablas!$D26,IF($E$17=Tablas!$E$23,Tablas!$E26,IF($E$17=Tablas!$F$23,Tablas!$F26,0))))</f>
        <v>0</v>
      </c>
      <c r="AC88" s="15">
        <f>IF($E$17=Tablas!$C$23,Tablas!$C26,IF($E$17=Tablas!$D$23,Tablas!$D26,IF($E$17=Tablas!$E$23,Tablas!$E26,IF($E$17=Tablas!$F$23,Tablas!$F26,0))))</f>
        <v>0</v>
      </c>
      <c r="AD88" s="15">
        <f>IF($E$17=Tablas!$C$23,Tablas!$C26,IF($E$17=Tablas!$D$23,Tablas!$D26,IF($E$17=Tablas!$E$23,Tablas!$E26,IF($E$17=Tablas!$F$23,Tablas!$F26,0))))</f>
        <v>0</v>
      </c>
      <c r="AF88" s="15">
        <f>IF($E$17=Tablas!$C$23,Tablas!$C26,IF($E$17=Tablas!$D$23,Tablas!$D26,IF($E$17=Tablas!$E$23,Tablas!$E26,IF($E$17=Tablas!$F$23,Tablas!$F26,0))))</f>
        <v>0</v>
      </c>
      <c r="AG88" s="15">
        <f>IF($E$17=Tablas!$C$23,Tablas!$C26,IF($E$17=Tablas!$D$23,Tablas!$D26,IF($E$17=Tablas!$E$23,Tablas!$E26,IF($E$17=Tablas!$F$23,Tablas!$F26,0))))</f>
        <v>0</v>
      </c>
    </row>
    <row r="89" spans="2:33" x14ac:dyDescent="0.25">
      <c r="B89" s="6" t="s">
        <v>26</v>
      </c>
      <c r="C89" s="6" t="s">
        <v>34</v>
      </c>
      <c r="E89" s="15">
        <f>IF($E$17=Tablas!$C$23,Tablas!$C27,IF($E$17=Tablas!$D$23,Tablas!$D27,IF($E$17=Tablas!$E$23,Tablas!$E27,IF($E$17=Tablas!$F$23,Tablas!$F27,0))))</f>
        <v>0</v>
      </c>
      <c r="F89" s="15">
        <f>IF($E$17=Tablas!$C$23,Tablas!$C27,IF($E$17=Tablas!$D$23,Tablas!$D27,IF($E$17=Tablas!$E$23,Tablas!$E27,IF($E$17=Tablas!$F$23,Tablas!$F27,0))))</f>
        <v>0</v>
      </c>
      <c r="H89" s="15">
        <f>IF($E$17=Tablas!$C$23,Tablas!$C27,IF($E$17=Tablas!$D$23,Tablas!$D27,IF($E$17=Tablas!$E$23,Tablas!$E27,IF($E$17=Tablas!$F$23,Tablas!$F27,0))))</f>
        <v>0</v>
      </c>
      <c r="I89" s="15">
        <f>IF($E$17=Tablas!$C$23,Tablas!$C27,IF($E$17=Tablas!$D$23,Tablas!$D27,IF($E$17=Tablas!$E$23,Tablas!$E27,IF($E$17=Tablas!$F$23,Tablas!$F27,0))))</f>
        <v>0</v>
      </c>
      <c r="K89" s="15">
        <f>IF($E$17=Tablas!$C$23,Tablas!$C27,IF($E$17=Tablas!$D$23,Tablas!$D27,IF($E$17=Tablas!$E$23,Tablas!$E27,IF($E$17=Tablas!$F$23,Tablas!$F27,0))))</f>
        <v>0</v>
      </c>
      <c r="L89" s="15">
        <f>IF($E$17=Tablas!$C$23,Tablas!$C27,IF($E$17=Tablas!$D$23,Tablas!$D27,IF($E$17=Tablas!$E$23,Tablas!$E27,IF($E$17=Tablas!$F$23,Tablas!$F27,0))))</f>
        <v>0</v>
      </c>
      <c r="N89" s="15">
        <f>IF($E$17=Tablas!$C$23,Tablas!$C27,IF($E$17=Tablas!$D$23,Tablas!$D27,IF($E$17=Tablas!$E$23,Tablas!$E27,IF($E$17=Tablas!$F$23,Tablas!$F27,0))))</f>
        <v>0</v>
      </c>
      <c r="O89" s="15">
        <f>IF($E$17=Tablas!$C$23,Tablas!$C27,IF($E$17=Tablas!$D$23,Tablas!$D27,IF($E$17=Tablas!$E$23,Tablas!$E27,IF($E$17=Tablas!$F$23,Tablas!$F27,0))))</f>
        <v>0</v>
      </c>
      <c r="Q89" s="15">
        <f>IF($E$17=Tablas!$C$23,Tablas!$C27,IF($E$17=Tablas!$D$23,Tablas!$D27,IF($E$17=Tablas!$E$23,Tablas!$E27,IF($E$17=Tablas!$F$23,Tablas!$F27,0))))</f>
        <v>0</v>
      </c>
      <c r="R89" s="15">
        <f>IF($E$17=Tablas!$C$23,Tablas!$C27,IF($E$17=Tablas!$D$23,Tablas!$D27,IF($E$17=Tablas!$E$23,Tablas!$E27,IF($E$17=Tablas!$F$23,Tablas!$F27,0))))</f>
        <v>0</v>
      </c>
      <c r="T89" s="15">
        <f>IF($E$17=Tablas!$C$23,Tablas!$C27,IF($E$17=Tablas!$D$23,Tablas!$D27,IF($E$17=Tablas!$E$23,Tablas!$E27,IF($E$17=Tablas!$F$23,Tablas!$F27,0))))</f>
        <v>0</v>
      </c>
      <c r="U89" s="15">
        <f>IF($E$17=Tablas!$C$23,Tablas!$C27,IF($E$17=Tablas!$D$23,Tablas!$D27,IF($E$17=Tablas!$E$23,Tablas!$E27,IF($E$17=Tablas!$F$23,Tablas!$F27,0))))</f>
        <v>0</v>
      </c>
      <c r="W89" s="15">
        <f>IF($E$17=Tablas!$C$23,Tablas!$C27,IF($E$17=Tablas!$D$23,Tablas!$D27,IF($E$17=Tablas!$E$23,Tablas!$E27,IF($E$17=Tablas!$F$23,Tablas!$F27,0))))</f>
        <v>0</v>
      </c>
      <c r="X89" s="15">
        <f>IF($E$17=Tablas!$C$23,Tablas!$C27,IF($E$17=Tablas!$D$23,Tablas!$D27,IF($E$17=Tablas!$E$23,Tablas!$E27,IF($E$17=Tablas!$F$23,Tablas!$F27,0))))</f>
        <v>0</v>
      </c>
      <c r="Z89" s="15">
        <f>IF($E$17=Tablas!$C$23,Tablas!$C27,IF($E$17=Tablas!$D$23,Tablas!$D27,IF($E$17=Tablas!$E$23,Tablas!$E27,IF($E$17=Tablas!$F$23,Tablas!$F27,0))))</f>
        <v>0</v>
      </c>
      <c r="AA89" s="15">
        <f>IF($E$17=Tablas!$C$23,Tablas!$C27,IF($E$17=Tablas!$D$23,Tablas!$D27,IF($E$17=Tablas!$E$23,Tablas!$E27,IF($E$17=Tablas!$F$23,Tablas!$F27,0))))</f>
        <v>0</v>
      </c>
      <c r="AC89" s="15">
        <f>IF($E$17=Tablas!$C$23,Tablas!$C27,IF($E$17=Tablas!$D$23,Tablas!$D27,IF($E$17=Tablas!$E$23,Tablas!$E27,IF($E$17=Tablas!$F$23,Tablas!$F27,0))))</f>
        <v>0</v>
      </c>
      <c r="AD89" s="15">
        <f>IF($E$17=Tablas!$C$23,Tablas!$C27,IF($E$17=Tablas!$D$23,Tablas!$D27,IF($E$17=Tablas!$E$23,Tablas!$E27,IF($E$17=Tablas!$F$23,Tablas!$F27,0))))</f>
        <v>0</v>
      </c>
      <c r="AF89" s="15">
        <f>IF($E$17=Tablas!$C$23,Tablas!$C27,IF($E$17=Tablas!$D$23,Tablas!$D27,IF($E$17=Tablas!$E$23,Tablas!$E27,IF($E$17=Tablas!$F$23,Tablas!$F27,0))))</f>
        <v>0</v>
      </c>
      <c r="AG89" s="15">
        <f>IF($E$17=Tablas!$C$23,Tablas!$C27,IF($E$17=Tablas!$D$23,Tablas!$D27,IF($E$17=Tablas!$E$23,Tablas!$E27,IF($E$17=Tablas!$F$23,Tablas!$F27,0))))</f>
        <v>0</v>
      </c>
    </row>
    <row r="90" spans="2:33" x14ac:dyDescent="0.25">
      <c r="B90" s="6" t="s">
        <v>27</v>
      </c>
      <c r="C90" s="6" t="s">
        <v>34</v>
      </c>
      <c r="E90" s="15">
        <f>IF($E$17=Tablas!$C$23,Tablas!$C28,IF($E$17=Tablas!$D$23,Tablas!$D28,IF($E$17=Tablas!$E$23,Tablas!$E28,IF($E$17=Tablas!$F$23,Tablas!$F28,0))))</f>
        <v>0</v>
      </c>
      <c r="F90" s="15">
        <f>IF($E$17=Tablas!$C$23,Tablas!$C28,IF($E$17=Tablas!$D$23,Tablas!$D28,IF($E$17=Tablas!$E$23,Tablas!$E28,IF($E$17=Tablas!$F$23,Tablas!$F28,0))))</f>
        <v>0</v>
      </c>
      <c r="H90" s="15">
        <f>IF($E$17=Tablas!$C$23,Tablas!$C28,IF($E$17=Tablas!$D$23,Tablas!$D28,IF($E$17=Tablas!$E$23,Tablas!$E28,IF($E$17=Tablas!$F$23,Tablas!$F28,0))))</f>
        <v>0</v>
      </c>
      <c r="I90" s="15">
        <f>IF($E$17=Tablas!$C$23,Tablas!$C28,IF($E$17=Tablas!$D$23,Tablas!$D28,IF($E$17=Tablas!$E$23,Tablas!$E28,IF($E$17=Tablas!$F$23,Tablas!$F28,0))))</f>
        <v>0</v>
      </c>
      <c r="K90" s="15">
        <f>IF($E$17=Tablas!$C$23,Tablas!$C28,IF($E$17=Tablas!$D$23,Tablas!$D28,IF($E$17=Tablas!$E$23,Tablas!$E28,IF($E$17=Tablas!$F$23,Tablas!$F28,0))))</f>
        <v>0</v>
      </c>
      <c r="L90" s="15">
        <f>IF($E$17=Tablas!$C$23,Tablas!$C28,IF($E$17=Tablas!$D$23,Tablas!$D28,IF($E$17=Tablas!$E$23,Tablas!$E28,IF($E$17=Tablas!$F$23,Tablas!$F28,0))))</f>
        <v>0</v>
      </c>
      <c r="N90" s="15">
        <f>IF($E$17=Tablas!$C$23,Tablas!$C28,IF($E$17=Tablas!$D$23,Tablas!$D28,IF($E$17=Tablas!$E$23,Tablas!$E28,IF($E$17=Tablas!$F$23,Tablas!$F28,0))))</f>
        <v>0</v>
      </c>
      <c r="O90" s="15">
        <f>IF($E$17=Tablas!$C$23,Tablas!$C28,IF($E$17=Tablas!$D$23,Tablas!$D28,IF($E$17=Tablas!$E$23,Tablas!$E28,IF($E$17=Tablas!$F$23,Tablas!$F28,0))))</f>
        <v>0</v>
      </c>
      <c r="Q90" s="15">
        <f>IF($E$17=Tablas!$C$23,Tablas!$C28,IF($E$17=Tablas!$D$23,Tablas!$D28,IF($E$17=Tablas!$E$23,Tablas!$E28,IF($E$17=Tablas!$F$23,Tablas!$F28,0))))</f>
        <v>0</v>
      </c>
      <c r="R90" s="15">
        <f>IF($E$17=Tablas!$C$23,Tablas!$C28,IF($E$17=Tablas!$D$23,Tablas!$D28,IF($E$17=Tablas!$E$23,Tablas!$E28,IF($E$17=Tablas!$F$23,Tablas!$F28,0))))</f>
        <v>0</v>
      </c>
      <c r="T90" s="15">
        <f>IF($E$17=Tablas!$C$23,Tablas!$C28,IF($E$17=Tablas!$D$23,Tablas!$D28,IF($E$17=Tablas!$E$23,Tablas!$E28,IF($E$17=Tablas!$F$23,Tablas!$F28,0))))</f>
        <v>0</v>
      </c>
      <c r="U90" s="15">
        <f>IF($E$17=Tablas!$C$23,Tablas!$C28,IF($E$17=Tablas!$D$23,Tablas!$D28,IF($E$17=Tablas!$E$23,Tablas!$E28,IF($E$17=Tablas!$F$23,Tablas!$F28,0))))</f>
        <v>0</v>
      </c>
      <c r="W90" s="15">
        <f>IF($E$17=Tablas!$C$23,Tablas!$C28,IF($E$17=Tablas!$D$23,Tablas!$D28,IF($E$17=Tablas!$E$23,Tablas!$E28,IF($E$17=Tablas!$F$23,Tablas!$F28,0))))</f>
        <v>0</v>
      </c>
      <c r="X90" s="15">
        <f>IF($E$17=Tablas!$C$23,Tablas!$C28,IF($E$17=Tablas!$D$23,Tablas!$D28,IF($E$17=Tablas!$E$23,Tablas!$E28,IF($E$17=Tablas!$F$23,Tablas!$F28,0))))</f>
        <v>0</v>
      </c>
      <c r="Z90" s="15">
        <f>IF($E$17=Tablas!$C$23,Tablas!$C28,IF($E$17=Tablas!$D$23,Tablas!$D28,IF($E$17=Tablas!$E$23,Tablas!$E28,IF($E$17=Tablas!$F$23,Tablas!$F28,0))))</f>
        <v>0</v>
      </c>
      <c r="AA90" s="15">
        <f>IF($E$17=Tablas!$C$23,Tablas!$C28,IF($E$17=Tablas!$D$23,Tablas!$D28,IF($E$17=Tablas!$E$23,Tablas!$E28,IF($E$17=Tablas!$F$23,Tablas!$F28,0))))</f>
        <v>0</v>
      </c>
      <c r="AC90" s="15">
        <f>IF($E$17=Tablas!$C$23,Tablas!$C28,IF($E$17=Tablas!$D$23,Tablas!$D28,IF($E$17=Tablas!$E$23,Tablas!$E28,IF($E$17=Tablas!$F$23,Tablas!$F28,0))))</f>
        <v>0</v>
      </c>
      <c r="AD90" s="15">
        <f>IF($E$17=Tablas!$C$23,Tablas!$C28,IF($E$17=Tablas!$D$23,Tablas!$D28,IF($E$17=Tablas!$E$23,Tablas!$E28,IF($E$17=Tablas!$F$23,Tablas!$F28,0))))</f>
        <v>0</v>
      </c>
      <c r="AF90" s="15">
        <f>IF($E$17=Tablas!$C$23,Tablas!$C28,IF($E$17=Tablas!$D$23,Tablas!$D28,IF($E$17=Tablas!$E$23,Tablas!$E28,IF($E$17=Tablas!$F$23,Tablas!$F28,0))))</f>
        <v>0</v>
      </c>
      <c r="AG90" s="15">
        <f>IF($E$17=Tablas!$C$23,Tablas!$C28,IF($E$17=Tablas!$D$23,Tablas!$D28,IF($E$17=Tablas!$E$23,Tablas!$E28,IF($E$17=Tablas!$F$23,Tablas!$F28,0))))</f>
        <v>0</v>
      </c>
    </row>
    <row r="91" spans="2:33" x14ac:dyDescent="0.25">
      <c r="B91" s="8"/>
      <c r="C91" s="8"/>
      <c r="E91" s="8"/>
      <c r="F91" s="8"/>
      <c r="H91" s="8"/>
      <c r="I91" s="8"/>
      <c r="K91" s="8"/>
      <c r="L91" s="8"/>
      <c r="N91" s="8"/>
      <c r="O91" s="8"/>
      <c r="Q91" s="8"/>
      <c r="R91" s="8"/>
      <c r="T91" s="8"/>
      <c r="U91" s="8"/>
      <c r="W91" s="8"/>
      <c r="X91" s="8"/>
      <c r="Z91" s="8"/>
      <c r="AA91" s="8"/>
      <c r="AC91" s="8"/>
      <c r="AD91" s="8"/>
      <c r="AF91" s="8"/>
      <c r="AG91" s="8"/>
    </row>
    <row r="92" spans="2:33" ht="15.75" x14ac:dyDescent="0.25">
      <c r="B92" s="10" t="s">
        <v>133</v>
      </c>
      <c r="C92" s="8"/>
      <c r="E92" s="8"/>
      <c r="F92" s="8"/>
      <c r="H92" s="8"/>
      <c r="I92" s="8"/>
      <c r="K92" s="8"/>
      <c r="L92" s="8"/>
      <c r="N92" s="8"/>
      <c r="O92" s="8"/>
      <c r="Q92" s="8"/>
      <c r="R92" s="8"/>
      <c r="T92" s="8"/>
      <c r="U92" s="8"/>
      <c r="W92" s="8"/>
      <c r="X92" s="8"/>
      <c r="Z92" s="8"/>
      <c r="AA92" s="8"/>
      <c r="AC92" s="8"/>
      <c r="AD92" s="8"/>
      <c r="AF92" s="8"/>
      <c r="AG92" s="8"/>
    </row>
    <row r="93" spans="2:33" x14ac:dyDescent="0.25">
      <c r="B93" s="8"/>
      <c r="C93" s="8"/>
      <c r="E93" s="8"/>
      <c r="F93" s="8"/>
      <c r="H93" s="8"/>
      <c r="I93" s="8"/>
      <c r="K93" s="8"/>
      <c r="L93" s="8"/>
      <c r="N93" s="8"/>
      <c r="O93" s="8"/>
      <c r="Q93" s="8"/>
      <c r="R93" s="8"/>
      <c r="T93" s="8"/>
      <c r="U93" s="8"/>
      <c r="W93" s="8"/>
      <c r="X93" s="8"/>
      <c r="Z93" s="8"/>
      <c r="AA93" s="8"/>
      <c r="AC93" s="8"/>
      <c r="AD93" s="8"/>
      <c r="AF93" s="8"/>
      <c r="AG93" s="8"/>
    </row>
    <row r="94" spans="2:33" x14ac:dyDescent="0.25">
      <c r="B94" s="39" t="s">
        <v>19</v>
      </c>
      <c r="C94" s="39" t="s">
        <v>20</v>
      </c>
      <c r="E94" s="32" t="str">
        <f>E$38</f>
        <v>Nombre del grupo</v>
      </c>
      <c r="F94" s="32"/>
      <c r="H94" s="32" t="str">
        <f>H$38</f>
        <v>Nombre del grupo</v>
      </c>
      <c r="I94" s="32"/>
      <c r="K94" s="32" t="str">
        <f>K$38</f>
        <v>Nombre del grupo</v>
      </c>
      <c r="L94" s="32"/>
      <c r="N94" s="32" t="str">
        <f>N$38</f>
        <v>Nombre del grupo</v>
      </c>
      <c r="O94" s="32"/>
      <c r="Q94" s="32" t="str">
        <f>Q$38</f>
        <v>Nombre del grupo</v>
      </c>
      <c r="R94" s="32"/>
      <c r="T94" s="32" t="str">
        <f>T$38</f>
        <v>Nombre del grupo</v>
      </c>
      <c r="U94" s="32"/>
      <c r="W94" s="32" t="str">
        <f>W$38</f>
        <v>Nombre del grupo</v>
      </c>
      <c r="X94" s="32"/>
      <c r="Z94" s="32" t="str">
        <f>Z$38</f>
        <v>Nombre del grupo</v>
      </c>
      <c r="AA94" s="32"/>
      <c r="AC94" s="32" t="str">
        <f>AC$38</f>
        <v>Nombre del grupo</v>
      </c>
      <c r="AD94" s="32"/>
      <c r="AF94" s="32" t="str">
        <f>AF$38</f>
        <v>Nombre del grupo</v>
      </c>
      <c r="AG94" s="32"/>
    </row>
    <row r="95" spans="2:33" x14ac:dyDescent="0.25">
      <c r="B95" s="39"/>
      <c r="C95" s="39"/>
      <c r="E95" s="5" t="s">
        <v>11</v>
      </c>
      <c r="F95" s="5" t="s">
        <v>12</v>
      </c>
      <c r="H95" s="5" t="s">
        <v>11</v>
      </c>
      <c r="I95" s="5" t="s">
        <v>12</v>
      </c>
      <c r="K95" s="5" t="s">
        <v>11</v>
      </c>
      <c r="L95" s="5" t="s">
        <v>12</v>
      </c>
      <c r="N95" s="5" t="s">
        <v>11</v>
      </c>
      <c r="O95" s="5" t="s">
        <v>12</v>
      </c>
      <c r="Q95" s="5" t="s">
        <v>11</v>
      </c>
      <c r="R95" s="5" t="s">
        <v>12</v>
      </c>
      <c r="T95" s="5" t="s">
        <v>11</v>
      </c>
      <c r="U95" s="5" t="s">
        <v>12</v>
      </c>
      <c r="W95" s="5" t="s">
        <v>11</v>
      </c>
      <c r="X95" s="5" t="s">
        <v>12</v>
      </c>
      <c r="Z95" s="5" t="s">
        <v>11</v>
      </c>
      <c r="AA95" s="5" t="s">
        <v>12</v>
      </c>
      <c r="AC95" s="5" t="s">
        <v>11</v>
      </c>
      <c r="AD95" s="5" t="s">
        <v>12</v>
      </c>
      <c r="AF95" s="5" t="s">
        <v>11</v>
      </c>
      <c r="AG95" s="5" t="s">
        <v>12</v>
      </c>
    </row>
    <row r="96" spans="2:33" x14ac:dyDescent="0.25">
      <c r="B96" s="6" t="s">
        <v>21</v>
      </c>
      <c r="C96" s="6" t="s">
        <v>34</v>
      </c>
      <c r="E96" s="15">
        <f>IF($E$17=Tablas!$C$32,Tablas!$C33,IF($E$17=Tablas!$D$32,Tablas!$D33,IF($E$17=Tablas!$E$32,Tablas!$E33,IF($E$17=Tablas!$F$32,Tablas!$F33,0))))</f>
        <v>0</v>
      </c>
      <c r="F96" s="15">
        <f>IF($E$17=Tablas!$C$32,Tablas!$C33,IF($E$17=Tablas!$D$32,Tablas!$D33,IF($E$17=Tablas!$E$32,Tablas!$E33,IF($E$17=Tablas!$F$32,Tablas!$F33,0))))</f>
        <v>0</v>
      </c>
      <c r="H96" s="15">
        <f>IF($E$17=Tablas!$C$32,Tablas!$C33,IF($E$17=Tablas!$D$32,Tablas!$D33,IF($E$17=Tablas!$E$32,Tablas!$E33,IF($E$17=Tablas!$F$32,Tablas!$F33,0))))</f>
        <v>0</v>
      </c>
      <c r="I96" s="15">
        <f>IF($E$17=Tablas!$C$32,Tablas!$C33,IF($E$17=Tablas!$D$32,Tablas!$D33,IF($E$17=Tablas!$E$32,Tablas!$E33,IF($E$17=Tablas!$F$32,Tablas!$F33,0))))</f>
        <v>0</v>
      </c>
      <c r="K96" s="15">
        <f>IF($E$17=Tablas!$C$32,Tablas!$C33,IF($E$17=Tablas!$D$32,Tablas!$D33,IF($E$17=Tablas!$E$32,Tablas!$E33,IF($E$17=Tablas!$F$32,Tablas!$F33,0))))</f>
        <v>0</v>
      </c>
      <c r="L96" s="15">
        <f>IF($E$17=Tablas!$C$32,Tablas!$C33,IF($E$17=Tablas!$D$32,Tablas!$D33,IF($E$17=Tablas!$E$32,Tablas!$E33,IF($E$17=Tablas!$F$32,Tablas!$F33,0))))</f>
        <v>0</v>
      </c>
      <c r="N96" s="15">
        <f>IF($E$17=Tablas!$C$32,Tablas!$C33,IF($E$17=Tablas!$D$32,Tablas!$D33,IF($E$17=Tablas!$E$32,Tablas!$E33,IF($E$17=Tablas!$F$32,Tablas!$F33,0))))</f>
        <v>0</v>
      </c>
      <c r="O96" s="15">
        <f>IF($E$17=Tablas!$C$32,Tablas!$C33,IF($E$17=Tablas!$D$32,Tablas!$D33,IF($E$17=Tablas!$E$32,Tablas!$E33,IF($E$17=Tablas!$F$32,Tablas!$F33,0))))</f>
        <v>0</v>
      </c>
      <c r="Q96" s="15">
        <f>IF($E$17=Tablas!$C$32,Tablas!$C33,IF($E$17=Tablas!$D$32,Tablas!$D33,IF($E$17=Tablas!$E$32,Tablas!$E33,IF($E$17=Tablas!$F$32,Tablas!$F33,0))))</f>
        <v>0</v>
      </c>
      <c r="R96" s="15">
        <f>IF($E$17=Tablas!$C$32,Tablas!$C33,IF($E$17=Tablas!$D$32,Tablas!$D33,IF($E$17=Tablas!$E$32,Tablas!$E33,IF($E$17=Tablas!$F$32,Tablas!$F33,0))))</f>
        <v>0</v>
      </c>
      <c r="T96" s="15">
        <f>IF($E$17=Tablas!$C$32,Tablas!$C33,IF($E$17=Tablas!$D$32,Tablas!$D33,IF($E$17=Tablas!$E$32,Tablas!$E33,IF($E$17=Tablas!$F$32,Tablas!$F33,0))))</f>
        <v>0</v>
      </c>
      <c r="U96" s="15">
        <f>IF($E$17=Tablas!$C$32,Tablas!$C33,IF($E$17=Tablas!$D$32,Tablas!$D33,IF($E$17=Tablas!$E$32,Tablas!$E33,IF($E$17=Tablas!$F$32,Tablas!$F33,0))))</f>
        <v>0</v>
      </c>
      <c r="W96" s="15">
        <f>IF($E$17=Tablas!$C$32,Tablas!$C33,IF($E$17=Tablas!$D$32,Tablas!$D33,IF($E$17=Tablas!$E$32,Tablas!$E33,IF($E$17=Tablas!$F$32,Tablas!$F33,0))))</f>
        <v>0</v>
      </c>
      <c r="X96" s="15">
        <f>IF($E$17=Tablas!$C$32,Tablas!$C33,IF($E$17=Tablas!$D$32,Tablas!$D33,IF($E$17=Tablas!$E$32,Tablas!$E33,IF($E$17=Tablas!$F$32,Tablas!$F33,0))))</f>
        <v>0</v>
      </c>
      <c r="Z96" s="15">
        <f>IF($E$17=Tablas!$C$32,Tablas!$C33,IF($E$17=Tablas!$D$32,Tablas!$D33,IF($E$17=Tablas!$E$32,Tablas!$E33,IF($E$17=Tablas!$F$32,Tablas!$F33,0))))</f>
        <v>0</v>
      </c>
      <c r="AA96" s="15">
        <f>IF($E$17=Tablas!$C$32,Tablas!$C33,IF($E$17=Tablas!$D$32,Tablas!$D33,IF($E$17=Tablas!$E$32,Tablas!$E33,IF($E$17=Tablas!$F$32,Tablas!$F33,0))))</f>
        <v>0</v>
      </c>
      <c r="AC96" s="15">
        <f>IF($E$17=Tablas!$C$32,Tablas!$C33,IF($E$17=Tablas!$D$32,Tablas!$D33,IF($E$17=Tablas!$E$32,Tablas!$E33,IF($E$17=Tablas!$F$32,Tablas!$F33,0))))</f>
        <v>0</v>
      </c>
      <c r="AD96" s="15">
        <f>IF($E$17=Tablas!$C$32,Tablas!$C33,IF($E$17=Tablas!$D$32,Tablas!$D33,IF($E$17=Tablas!$E$32,Tablas!$E33,IF($E$17=Tablas!$F$32,Tablas!$F33,0))))</f>
        <v>0</v>
      </c>
      <c r="AF96" s="15">
        <f>IF($E$17=Tablas!$C$32,Tablas!$C33,IF($E$17=Tablas!$D$32,Tablas!$D33,IF($E$17=Tablas!$E$32,Tablas!$E33,IF($E$17=Tablas!$F$32,Tablas!$F33,0))))</f>
        <v>0</v>
      </c>
      <c r="AG96" s="15">
        <f>IF($E$17=Tablas!$C$32,Tablas!$C33,IF($E$17=Tablas!$D$32,Tablas!$D33,IF($E$17=Tablas!$E$32,Tablas!$E33,IF($E$17=Tablas!$F$32,Tablas!$F33,0))))</f>
        <v>0</v>
      </c>
    </row>
    <row r="97" spans="2:33" x14ac:dyDescent="0.25">
      <c r="B97" s="6" t="s">
        <v>23</v>
      </c>
      <c r="C97" s="6" t="s">
        <v>34</v>
      </c>
      <c r="E97" s="15">
        <f>IF($E$17=Tablas!$C$32,Tablas!$C34,IF($E$17=Tablas!$D$32,Tablas!$D34,IF($E$17=Tablas!$E$32,Tablas!$E34,IF($E$17=Tablas!$F$32,Tablas!$F34,0))))</f>
        <v>0</v>
      </c>
      <c r="F97" s="15">
        <f>IF($E$17=Tablas!$C$32,Tablas!$C34,IF($E$17=Tablas!$D$32,Tablas!$D34,IF($E$17=Tablas!$E$32,Tablas!$E34,IF($E$17=Tablas!$F$32,Tablas!$F34,0))))</f>
        <v>0</v>
      </c>
      <c r="H97" s="15">
        <f>IF($E$17=Tablas!$C$32,Tablas!$C34,IF($E$17=Tablas!$D$32,Tablas!$D34,IF($E$17=Tablas!$E$32,Tablas!$E34,IF($E$17=Tablas!$F$32,Tablas!$F34,0))))</f>
        <v>0</v>
      </c>
      <c r="I97" s="15">
        <f>IF($E$17=Tablas!$C$32,Tablas!$C34,IF($E$17=Tablas!$D$32,Tablas!$D34,IF($E$17=Tablas!$E$32,Tablas!$E34,IF($E$17=Tablas!$F$32,Tablas!$F34,0))))</f>
        <v>0</v>
      </c>
      <c r="K97" s="15">
        <f>IF($E$17=Tablas!$C$32,Tablas!$C34,IF($E$17=Tablas!$D$32,Tablas!$D34,IF($E$17=Tablas!$E$32,Tablas!$E34,IF($E$17=Tablas!$F$32,Tablas!$F34,0))))</f>
        <v>0</v>
      </c>
      <c r="L97" s="15">
        <f>IF($E$17=Tablas!$C$32,Tablas!$C34,IF($E$17=Tablas!$D$32,Tablas!$D34,IF($E$17=Tablas!$E$32,Tablas!$E34,IF($E$17=Tablas!$F$32,Tablas!$F34,0))))</f>
        <v>0</v>
      </c>
      <c r="N97" s="15">
        <f>IF($E$17=Tablas!$C$32,Tablas!$C34,IF($E$17=Tablas!$D$32,Tablas!$D34,IF($E$17=Tablas!$E$32,Tablas!$E34,IF($E$17=Tablas!$F$32,Tablas!$F34,0))))</f>
        <v>0</v>
      </c>
      <c r="O97" s="15">
        <f>IF($E$17=Tablas!$C$32,Tablas!$C34,IF($E$17=Tablas!$D$32,Tablas!$D34,IF($E$17=Tablas!$E$32,Tablas!$E34,IF($E$17=Tablas!$F$32,Tablas!$F34,0))))</f>
        <v>0</v>
      </c>
      <c r="Q97" s="15">
        <f>IF($E$17=Tablas!$C$32,Tablas!$C34,IF($E$17=Tablas!$D$32,Tablas!$D34,IF($E$17=Tablas!$E$32,Tablas!$E34,IF($E$17=Tablas!$F$32,Tablas!$F34,0))))</f>
        <v>0</v>
      </c>
      <c r="R97" s="15">
        <f>IF($E$17=Tablas!$C$32,Tablas!$C34,IF($E$17=Tablas!$D$32,Tablas!$D34,IF($E$17=Tablas!$E$32,Tablas!$E34,IF($E$17=Tablas!$F$32,Tablas!$F34,0))))</f>
        <v>0</v>
      </c>
      <c r="T97" s="15">
        <f>IF($E$17=Tablas!$C$32,Tablas!$C34,IF($E$17=Tablas!$D$32,Tablas!$D34,IF($E$17=Tablas!$E$32,Tablas!$E34,IF($E$17=Tablas!$F$32,Tablas!$F34,0))))</f>
        <v>0</v>
      </c>
      <c r="U97" s="15">
        <f>IF($E$17=Tablas!$C$32,Tablas!$C34,IF($E$17=Tablas!$D$32,Tablas!$D34,IF($E$17=Tablas!$E$32,Tablas!$E34,IF($E$17=Tablas!$F$32,Tablas!$F34,0))))</f>
        <v>0</v>
      </c>
      <c r="W97" s="15">
        <f>IF($E$17=Tablas!$C$32,Tablas!$C34,IF($E$17=Tablas!$D$32,Tablas!$D34,IF($E$17=Tablas!$E$32,Tablas!$E34,IF($E$17=Tablas!$F$32,Tablas!$F34,0))))</f>
        <v>0</v>
      </c>
      <c r="X97" s="15">
        <f>IF($E$17=Tablas!$C$32,Tablas!$C34,IF($E$17=Tablas!$D$32,Tablas!$D34,IF($E$17=Tablas!$E$32,Tablas!$E34,IF($E$17=Tablas!$F$32,Tablas!$F34,0))))</f>
        <v>0</v>
      </c>
      <c r="Z97" s="15">
        <f>IF($E$17=Tablas!$C$32,Tablas!$C34,IF($E$17=Tablas!$D$32,Tablas!$D34,IF($E$17=Tablas!$E$32,Tablas!$E34,IF($E$17=Tablas!$F$32,Tablas!$F34,0))))</f>
        <v>0</v>
      </c>
      <c r="AA97" s="15">
        <f>IF($E$17=Tablas!$C$32,Tablas!$C34,IF($E$17=Tablas!$D$32,Tablas!$D34,IF($E$17=Tablas!$E$32,Tablas!$E34,IF($E$17=Tablas!$F$32,Tablas!$F34,0))))</f>
        <v>0</v>
      </c>
      <c r="AC97" s="15">
        <f>IF($E$17=Tablas!$C$32,Tablas!$C34,IF($E$17=Tablas!$D$32,Tablas!$D34,IF($E$17=Tablas!$E$32,Tablas!$E34,IF($E$17=Tablas!$F$32,Tablas!$F34,0))))</f>
        <v>0</v>
      </c>
      <c r="AD97" s="15">
        <f>IF($E$17=Tablas!$C$32,Tablas!$C34,IF($E$17=Tablas!$D$32,Tablas!$D34,IF($E$17=Tablas!$E$32,Tablas!$E34,IF($E$17=Tablas!$F$32,Tablas!$F34,0))))</f>
        <v>0</v>
      </c>
      <c r="AF97" s="15">
        <f>IF($E$17=Tablas!$C$32,Tablas!$C34,IF($E$17=Tablas!$D$32,Tablas!$D34,IF($E$17=Tablas!$E$32,Tablas!$E34,IF($E$17=Tablas!$F$32,Tablas!$F34,0))))</f>
        <v>0</v>
      </c>
      <c r="AG97" s="15">
        <f>IF($E$17=Tablas!$C$32,Tablas!$C34,IF($E$17=Tablas!$D$32,Tablas!$D34,IF($E$17=Tablas!$E$32,Tablas!$E34,IF($E$17=Tablas!$F$32,Tablas!$F34,0))))</f>
        <v>0</v>
      </c>
    </row>
    <row r="98" spans="2:33" x14ac:dyDescent="0.25">
      <c r="B98" s="6" t="s">
        <v>24</v>
      </c>
      <c r="C98" s="6" t="s">
        <v>34</v>
      </c>
      <c r="E98" s="15">
        <f>IF($E$17=Tablas!$C$32,Tablas!$C35,IF($E$17=Tablas!$D$32,Tablas!$D35,IF($E$17=Tablas!$E$32,Tablas!$E35,IF($E$17=Tablas!$F$32,Tablas!$F35,0))))</f>
        <v>0</v>
      </c>
      <c r="F98" s="15">
        <f>IF($E$17=Tablas!$C$32,Tablas!$C35,IF($E$17=Tablas!$D$32,Tablas!$D35,IF($E$17=Tablas!$E$32,Tablas!$E35,IF($E$17=Tablas!$F$32,Tablas!$F35,0))))</f>
        <v>0</v>
      </c>
      <c r="H98" s="15">
        <f>IF($E$17=Tablas!$C$32,Tablas!$C35,IF($E$17=Tablas!$D$32,Tablas!$D35,IF($E$17=Tablas!$E$32,Tablas!$E35,IF($E$17=Tablas!$F$32,Tablas!$F35,0))))</f>
        <v>0</v>
      </c>
      <c r="I98" s="15">
        <f>IF($E$17=Tablas!$C$32,Tablas!$C35,IF($E$17=Tablas!$D$32,Tablas!$D35,IF($E$17=Tablas!$E$32,Tablas!$E35,IF($E$17=Tablas!$F$32,Tablas!$F35,0))))</f>
        <v>0</v>
      </c>
      <c r="K98" s="15">
        <f>IF($E$17=Tablas!$C$32,Tablas!$C35,IF($E$17=Tablas!$D$32,Tablas!$D35,IF($E$17=Tablas!$E$32,Tablas!$E35,IF($E$17=Tablas!$F$32,Tablas!$F35,0))))</f>
        <v>0</v>
      </c>
      <c r="L98" s="15">
        <f>IF($E$17=Tablas!$C$32,Tablas!$C35,IF($E$17=Tablas!$D$32,Tablas!$D35,IF($E$17=Tablas!$E$32,Tablas!$E35,IF($E$17=Tablas!$F$32,Tablas!$F35,0))))</f>
        <v>0</v>
      </c>
      <c r="N98" s="15">
        <f>IF($E$17=Tablas!$C$32,Tablas!$C35,IF($E$17=Tablas!$D$32,Tablas!$D35,IF($E$17=Tablas!$E$32,Tablas!$E35,IF($E$17=Tablas!$F$32,Tablas!$F35,0))))</f>
        <v>0</v>
      </c>
      <c r="O98" s="15">
        <f>IF($E$17=Tablas!$C$32,Tablas!$C35,IF($E$17=Tablas!$D$32,Tablas!$D35,IF($E$17=Tablas!$E$32,Tablas!$E35,IF($E$17=Tablas!$F$32,Tablas!$F35,0))))</f>
        <v>0</v>
      </c>
      <c r="Q98" s="15">
        <f>IF($E$17=Tablas!$C$32,Tablas!$C35,IF($E$17=Tablas!$D$32,Tablas!$D35,IF($E$17=Tablas!$E$32,Tablas!$E35,IF($E$17=Tablas!$F$32,Tablas!$F35,0))))</f>
        <v>0</v>
      </c>
      <c r="R98" s="15">
        <f>IF($E$17=Tablas!$C$32,Tablas!$C35,IF($E$17=Tablas!$D$32,Tablas!$D35,IF($E$17=Tablas!$E$32,Tablas!$E35,IF($E$17=Tablas!$F$32,Tablas!$F35,0))))</f>
        <v>0</v>
      </c>
      <c r="T98" s="15">
        <f>IF($E$17=Tablas!$C$32,Tablas!$C35,IF($E$17=Tablas!$D$32,Tablas!$D35,IF($E$17=Tablas!$E$32,Tablas!$E35,IF($E$17=Tablas!$F$32,Tablas!$F35,0))))</f>
        <v>0</v>
      </c>
      <c r="U98" s="15">
        <f>IF($E$17=Tablas!$C$32,Tablas!$C35,IF($E$17=Tablas!$D$32,Tablas!$D35,IF($E$17=Tablas!$E$32,Tablas!$E35,IF($E$17=Tablas!$F$32,Tablas!$F35,0))))</f>
        <v>0</v>
      </c>
      <c r="W98" s="15">
        <f>IF($E$17=Tablas!$C$32,Tablas!$C35,IF($E$17=Tablas!$D$32,Tablas!$D35,IF($E$17=Tablas!$E$32,Tablas!$E35,IF($E$17=Tablas!$F$32,Tablas!$F35,0))))</f>
        <v>0</v>
      </c>
      <c r="X98" s="15">
        <f>IF($E$17=Tablas!$C$32,Tablas!$C35,IF($E$17=Tablas!$D$32,Tablas!$D35,IF($E$17=Tablas!$E$32,Tablas!$E35,IF($E$17=Tablas!$F$32,Tablas!$F35,0))))</f>
        <v>0</v>
      </c>
      <c r="Z98" s="15">
        <f>IF($E$17=Tablas!$C$32,Tablas!$C35,IF($E$17=Tablas!$D$32,Tablas!$D35,IF($E$17=Tablas!$E$32,Tablas!$E35,IF($E$17=Tablas!$F$32,Tablas!$F35,0))))</f>
        <v>0</v>
      </c>
      <c r="AA98" s="15">
        <f>IF($E$17=Tablas!$C$32,Tablas!$C35,IF($E$17=Tablas!$D$32,Tablas!$D35,IF($E$17=Tablas!$E$32,Tablas!$E35,IF($E$17=Tablas!$F$32,Tablas!$F35,0))))</f>
        <v>0</v>
      </c>
      <c r="AC98" s="15">
        <f>IF($E$17=Tablas!$C$32,Tablas!$C35,IF($E$17=Tablas!$D$32,Tablas!$D35,IF($E$17=Tablas!$E$32,Tablas!$E35,IF($E$17=Tablas!$F$32,Tablas!$F35,0))))</f>
        <v>0</v>
      </c>
      <c r="AD98" s="15">
        <f>IF($E$17=Tablas!$C$32,Tablas!$C35,IF($E$17=Tablas!$D$32,Tablas!$D35,IF($E$17=Tablas!$E$32,Tablas!$E35,IF($E$17=Tablas!$F$32,Tablas!$F35,0))))</f>
        <v>0</v>
      </c>
      <c r="AF98" s="15">
        <f>IF($E$17=Tablas!$C$32,Tablas!$C35,IF($E$17=Tablas!$D$32,Tablas!$D35,IF($E$17=Tablas!$E$32,Tablas!$E35,IF($E$17=Tablas!$F$32,Tablas!$F35,0))))</f>
        <v>0</v>
      </c>
      <c r="AG98" s="15">
        <f>IF($E$17=Tablas!$C$32,Tablas!$C35,IF($E$17=Tablas!$D$32,Tablas!$D35,IF($E$17=Tablas!$E$32,Tablas!$E35,IF($E$17=Tablas!$F$32,Tablas!$F35,0))))</f>
        <v>0</v>
      </c>
    </row>
    <row r="99" spans="2:33" x14ac:dyDescent="0.25">
      <c r="B99" s="6" t="s">
        <v>26</v>
      </c>
      <c r="C99" s="6" t="s">
        <v>34</v>
      </c>
      <c r="E99" s="15">
        <f>IF($E$17=Tablas!$C$32,Tablas!$C36,IF($E$17=Tablas!$D$32,Tablas!$D36,IF($E$17=Tablas!$E$32,Tablas!$E36,IF($E$17=Tablas!$F$32,Tablas!$F36,0))))</f>
        <v>0</v>
      </c>
      <c r="F99" s="15">
        <f>IF($E$17=Tablas!$C$32,Tablas!$C36,IF($E$17=Tablas!$D$32,Tablas!$D36,IF($E$17=Tablas!$E$32,Tablas!$E36,IF($E$17=Tablas!$F$32,Tablas!$F36,0))))</f>
        <v>0</v>
      </c>
      <c r="H99" s="15">
        <f>IF($E$17=Tablas!$C$32,Tablas!$C36,IF($E$17=Tablas!$D$32,Tablas!$D36,IF($E$17=Tablas!$E$32,Tablas!$E36,IF($E$17=Tablas!$F$32,Tablas!$F36,0))))</f>
        <v>0</v>
      </c>
      <c r="I99" s="15">
        <f>IF($E$17=Tablas!$C$32,Tablas!$C36,IF($E$17=Tablas!$D$32,Tablas!$D36,IF($E$17=Tablas!$E$32,Tablas!$E36,IF($E$17=Tablas!$F$32,Tablas!$F36,0))))</f>
        <v>0</v>
      </c>
      <c r="K99" s="15">
        <f>IF($E$17=Tablas!$C$32,Tablas!$C36,IF($E$17=Tablas!$D$32,Tablas!$D36,IF($E$17=Tablas!$E$32,Tablas!$E36,IF($E$17=Tablas!$F$32,Tablas!$F36,0))))</f>
        <v>0</v>
      </c>
      <c r="L99" s="15">
        <f>IF($E$17=Tablas!$C$32,Tablas!$C36,IF($E$17=Tablas!$D$32,Tablas!$D36,IF($E$17=Tablas!$E$32,Tablas!$E36,IF($E$17=Tablas!$F$32,Tablas!$F36,0))))</f>
        <v>0</v>
      </c>
      <c r="N99" s="15">
        <f>IF($E$17=Tablas!$C$32,Tablas!$C36,IF($E$17=Tablas!$D$32,Tablas!$D36,IF($E$17=Tablas!$E$32,Tablas!$E36,IF($E$17=Tablas!$F$32,Tablas!$F36,0))))</f>
        <v>0</v>
      </c>
      <c r="O99" s="15">
        <f>IF($E$17=Tablas!$C$32,Tablas!$C36,IF($E$17=Tablas!$D$32,Tablas!$D36,IF($E$17=Tablas!$E$32,Tablas!$E36,IF($E$17=Tablas!$F$32,Tablas!$F36,0))))</f>
        <v>0</v>
      </c>
      <c r="Q99" s="15">
        <f>IF($E$17=Tablas!$C$32,Tablas!$C36,IF($E$17=Tablas!$D$32,Tablas!$D36,IF($E$17=Tablas!$E$32,Tablas!$E36,IF($E$17=Tablas!$F$32,Tablas!$F36,0))))</f>
        <v>0</v>
      </c>
      <c r="R99" s="15">
        <f>IF($E$17=Tablas!$C$32,Tablas!$C36,IF($E$17=Tablas!$D$32,Tablas!$D36,IF($E$17=Tablas!$E$32,Tablas!$E36,IF($E$17=Tablas!$F$32,Tablas!$F36,0))))</f>
        <v>0</v>
      </c>
      <c r="T99" s="15">
        <f>IF($E$17=Tablas!$C$32,Tablas!$C36,IF($E$17=Tablas!$D$32,Tablas!$D36,IF($E$17=Tablas!$E$32,Tablas!$E36,IF($E$17=Tablas!$F$32,Tablas!$F36,0))))</f>
        <v>0</v>
      </c>
      <c r="U99" s="15">
        <f>IF($E$17=Tablas!$C$32,Tablas!$C36,IF($E$17=Tablas!$D$32,Tablas!$D36,IF($E$17=Tablas!$E$32,Tablas!$E36,IF($E$17=Tablas!$F$32,Tablas!$F36,0))))</f>
        <v>0</v>
      </c>
      <c r="W99" s="15">
        <f>IF($E$17=Tablas!$C$32,Tablas!$C36,IF($E$17=Tablas!$D$32,Tablas!$D36,IF($E$17=Tablas!$E$32,Tablas!$E36,IF($E$17=Tablas!$F$32,Tablas!$F36,0))))</f>
        <v>0</v>
      </c>
      <c r="X99" s="15">
        <f>IF($E$17=Tablas!$C$32,Tablas!$C36,IF($E$17=Tablas!$D$32,Tablas!$D36,IF($E$17=Tablas!$E$32,Tablas!$E36,IF($E$17=Tablas!$F$32,Tablas!$F36,0))))</f>
        <v>0</v>
      </c>
      <c r="Z99" s="15">
        <f>IF($E$17=Tablas!$C$32,Tablas!$C36,IF($E$17=Tablas!$D$32,Tablas!$D36,IF($E$17=Tablas!$E$32,Tablas!$E36,IF($E$17=Tablas!$F$32,Tablas!$F36,0))))</f>
        <v>0</v>
      </c>
      <c r="AA99" s="15">
        <f>IF($E$17=Tablas!$C$32,Tablas!$C36,IF($E$17=Tablas!$D$32,Tablas!$D36,IF($E$17=Tablas!$E$32,Tablas!$E36,IF($E$17=Tablas!$F$32,Tablas!$F36,0))))</f>
        <v>0</v>
      </c>
      <c r="AC99" s="15">
        <f>IF($E$17=Tablas!$C$32,Tablas!$C36,IF($E$17=Tablas!$D$32,Tablas!$D36,IF($E$17=Tablas!$E$32,Tablas!$E36,IF($E$17=Tablas!$F$32,Tablas!$F36,0))))</f>
        <v>0</v>
      </c>
      <c r="AD99" s="15">
        <f>IF($E$17=Tablas!$C$32,Tablas!$C36,IF($E$17=Tablas!$D$32,Tablas!$D36,IF($E$17=Tablas!$E$32,Tablas!$E36,IF($E$17=Tablas!$F$32,Tablas!$F36,0))))</f>
        <v>0</v>
      </c>
      <c r="AF99" s="15">
        <f>IF($E$17=Tablas!$C$32,Tablas!$C36,IF($E$17=Tablas!$D$32,Tablas!$D36,IF($E$17=Tablas!$E$32,Tablas!$E36,IF($E$17=Tablas!$F$32,Tablas!$F36,0))))</f>
        <v>0</v>
      </c>
      <c r="AG99" s="15">
        <f>IF($E$17=Tablas!$C$32,Tablas!$C36,IF($E$17=Tablas!$D$32,Tablas!$D36,IF($E$17=Tablas!$E$32,Tablas!$E36,IF($E$17=Tablas!$F$32,Tablas!$F36,0))))</f>
        <v>0</v>
      </c>
    </row>
    <row r="100" spans="2:33" x14ac:dyDescent="0.25">
      <c r="B100" s="6" t="s">
        <v>27</v>
      </c>
      <c r="C100" s="6" t="s">
        <v>34</v>
      </c>
      <c r="E100" s="15">
        <f>IF($E$17=Tablas!$C$32,Tablas!$C37,IF($E$17=Tablas!$D$32,Tablas!$D37,IF($E$17=Tablas!$E$32,Tablas!$E37,IF($E$17=Tablas!$F$32,Tablas!$F37,0))))</f>
        <v>0</v>
      </c>
      <c r="F100" s="15">
        <f>IF($E$17=Tablas!$C$32,Tablas!$C37,IF($E$17=Tablas!$D$32,Tablas!$D37,IF($E$17=Tablas!$E$32,Tablas!$E37,IF($E$17=Tablas!$F$32,Tablas!$F37,0))))</f>
        <v>0</v>
      </c>
      <c r="H100" s="15">
        <f>IF($E$17=Tablas!$C$32,Tablas!$C37,IF($E$17=Tablas!$D$32,Tablas!$D37,IF($E$17=Tablas!$E$32,Tablas!$E37,IF($E$17=Tablas!$F$32,Tablas!$F37,0))))</f>
        <v>0</v>
      </c>
      <c r="I100" s="15">
        <f>IF($E$17=Tablas!$C$32,Tablas!$C37,IF($E$17=Tablas!$D$32,Tablas!$D37,IF($E$17=Tablas!$E$32,Tablas!$E37,IF($E$17=Tablas!$F$32,Tablas!$F37,0))))</f>
        <v>0</v>
      </c>
      <c r="K100" s="15">
        <f>IF($E$17=Tablas!$C$32,Tablas!$C37,IF($E$17=Tablas!$D$32,Tablas!$D37,IF($E$17=Tablas!$E$32,Tablas!$E37,IF($E$17=Tablas!$F$32,Tablas!$F37,0))))</f>
        <v>0</v>
      </c>
      <c r="L100" s="15">
        <f>IF($E$17=Tablas!$C$32,Tablas!$C37,IF($E$17=Tablas!$D$32,Tablas!$D37,IF($E$17=Tablas!$E$32,Tablas!$E37,IF($E$17=Tablas!$F$32,Tablas!$F37,0))))</f>
        <v>0</v>
      </c>
      <c r="N100" s="15">
        <f>IF($E$17=Tablas!$C$32,Tablas!$C37,IF($E$17=Tablas!$D$32,Tablas!$D37,IF($E$17=Tablas!$E$32,Tablas!$E37,IF($E$17=Tablas!$F$32,Tablas!$F37,0))))</f>
        <v>0</v>
      </c>
      <c r="O100" s="15">
        <f>IF($E$17=Tablas!$C$32,Tablas!$C37,IF($E$17=Tablas!$D$32,Tablas!$D37,IF($E$17=Tablas!$E$32,Tablas!$E37,IF($E$17=Tablas!$F$32,Tablas!$F37,0))))</f>
        <v>0</v>
      </c>
      <c r="Q100" s="15">
        <f>IF($E$17=Tablas!$C$32,Tablas!$C37,IF($E$17=Tablas!$D$32,Tablas!$D37,IF($E$17=Tablas!$E$32,Tablas!$E37,IF($E$17=Tablas!$F$32,Tablas!$F37,0))))</f>
        <v>0</v>
      </c>
      <c r="R100" s="15">
        <f>IF($E$17=Tablas!$C$32,Tablas!$C37,IF($E$17=Tablas!$D$32,Tablas!$D37,IF($E$17=Tablas!$E$32,Tablas!$E37,IF($E$17=Tablas!$F$32,Tablas!$F37,0))))</f>
        <v>0</v>
      </c>
      <c r="T100" s="15">
        <f>IF($E$17=Tablas!$C$32,Tablas!$C37,IF($E$17=Tablas!$D$32,Tablas!$D37,IF($E$17=Tablas!$E$32,Tablas!$E37,IF($E$17=Tablas!$F$32,Tablas!$F37,0))))</f>
        <v>0</v>
      </c>
      <c r="U100" s="15">
        <f>IF($E$17=Tablas!$C$32,Tablas!$C37,IF($E$17=Tablas!$D$32,Tablas!$D37,IF($E$17=Tablas!$E$32,Tablas!$E37,IF($E$17=Tablas!$F$32,Tablas!$F37,0))))</f>
        <v>0</v>
      </c>
      <c r="W100" s="15">
        <f>IF($E$17=Tablas!$C$32,Tablas!$C37,IF($E$17=Tablas!$D$32,Tablas!$D37,IF($E$17=Tablas!$E$32,Tablas!$E37,IF($E$17=Tablas!$F$32,Tablas!$F37,0))))</f>
        <v>0</v>
      </c>
      <c r="X100" s="15">
        <f>IF($E$17=Tablas!$C$32,Tablas!$C37,IF($E$17=Tablas!$D$32,Tablas!$D37,IF($E$17=Tablas!$E$32,Tablas!$E37,IF($E$17=Tablas!$F$32,Tablas!$F37,0))))</f>
        <v>0</v>
      </c>
      <c r="Z100" s="15">
        <f>IF($E$17=Tablas!$C$32,Tablas!$C37,IF($E$17=Tablas!$D$32,Tablas!$D37,IF($E$17=Tablas!$E$32,Tablas!$E37,IF($E$17=Tablas!$F$32,Tablas!$F37,0))))</f>
        <v>0</v>
      </c>
      <c r="AA100" s="15">
        <f>IF($E$17=Tablas!$C$32,Tablas!$C37,IF($E$17=Tablas!$D$32,Tablas!$D37,IF($E$17=Tablas!$E$32,Tablas!$E37,IF($E$17=Tablas!$F$32,Tablas!$F37,0))))</f>
        <v>0</v>
      </c>
      <c r="AC100" s="15">
        <f>IF($E$17=Tablas!$C$32,Tablas!$C37,IF($E$17=Tablas!$D$32,Tablas!$D37,IF($E$17=Tablas!$E$32,Tablas!$E37,IF($E$17=Tablas!$F$32,Tablas!$F37,0))))</f>
        <v>0</v>
      </c>
      <c r="AD100" s="15">
        <f>IF($E$17=Tablas!$C$32,Tablas!$C37,IF($E$17=Tablas!$D$32,Tablas!$D37,IF($E$17=Tablas!$E$32,Tablas!$E37,IF($E$17=Tablas!$F$32,Tablas!$F37,0))))</f>
        <v>0</v>
      </c>
      <c r="AF100" s="15">
        <f>IF($E$17=Tablas!$C$32,Tablas!$C37,IF($E$17=Tablas!$D$32,Tablas!$D37,IF($E$17=Tablas!$E$32,Tablas!$E37,IF($E$17=Tablas!$F$32,Tablas!$F37,0))))</f>
        <v>0</v>
      </c>
      <c r="AG100" s="15">
        <f>IF($E$17=Tablas!$C$32,Tablas!$C37,IF($E$17=Tablas!$D$32,Tablas!$D37,IF($E$17=Tablas!$E$32,Tablas!$E37,IF($E$17=Tablas!$F$32,Tablas!$F37,0))))</f>
        <v>0</v>
      </c>
    </row>
    <row r="101" spans="2:33" x14ac:dyDescent="0.25">
      <c r="B101" s="8"/>
      <c r="C101" s="8"/>
      <c r="E101" s="8"/>
      <c r="F101" s="8"/>
      <c r="H101" s="8"/>
      <c r="I101" s="8"/>
      <c r="K101" s="8"/>
      <c r="L101" s="8"/>
      <c r="N101" s="8"/>
      <c r="O101" s="8"/>
      <c r="Q101" s="8"/>
      <c r="R101" s="8"/>
      <c r="T101" s="8"/>
      <c r="U101" s="8"/>
      <c r="W101" s="8"/>
      <c r="X101" s="8"/>
      <c r="Z101" s="8"/>
      <c r="AA101" s="8"/>
      <c r="AC101" s="8"/>
      <c r="AD101" s="8"/>
      <c r="AF101" s="8"/>
      <c r="AG101" s="8"/>
    </row>
    <row r="102" spans="2:33" ht="15.75" x14ac:dyDescent="0.25">
      <c r="B102" s="10" t="s">
        <v>134</v>
      </c>
      <c r="C102" s="8"/>
      <c r="E102" s="8"/>
      <c r="F102" s="8"/>
      <c r="H102" s="8"/>
      <c r="I102" s="8"/>
      <c r="K102" s="8"/>
      <c r="L102" s="8"/>
      <c r="N102" s="8"/>
      <c r="O102" s="8"/>
      <c r="Q102" s="8"/>
      <c r="R102" s="8"/>
      <c r="T102" s="8"/>
      <c r="U102" s="8"/>
      <c r="W102" s="8"/>
      <c r="X102" s="8"/>
      <c r="Z102" s="8"/>
      <c r="AA102" s="8"/>
      <c r="AC102" s="8"/>
      <c r="AD102" s="8"/>
      <c r="AF102" s="8"/>
      <c r="AG102" s="8"/>
    </row>
    <row r="103" spans="2:33" x14ac:dyDescent="0.25">
      <c r="B103" s="8"/>
      <c r="C103" s="8"/>
      <c r="E103" s="8"/>
      <c r="F103" s="8"/>
      <c r="H103" s="8"/>
      <c r="I103" s="8"/>
      <c r="K103" s="8"/>
      <c r="L103" s="8"/>
      <c r="N103" s="8"/>
      <c r="O103" s="8"/>
      <c r="Q103" s="8"/>
      <c r="R103" s="8"/>
      <c r="T103" s="8"/>
      <c r="U103" s="8"/>
      <c r="W103" s="8"/>
      <c r="X103" s="8"/>
      <c r="Z103" s="8"/>
      <c r="AA103" s="8"/>
      <c r="AC103" s="8"/>
      <c r="AD103" s="8"/>
      <c r="AF103" s="8"/>
      <c r="AG103" s="8"/>
    </row>
    <row r="104" spans="2:33" x14ac:dyDescent="0.25">
      <c r="B104" s="39" t="s">
        <v>19</v>
      </c>
      <c r="C104" s="39" t="s">
        <v>20</v>
      </c>
      <c r="E104" s="32" t="str">
        <f>E$38</f>
        <v>Nombre del grupo</v>
      </c>
      <c r="F104" s="32"/>
      <c r="H104" s="32" t="str">
        <f>H$38</f>
        <v>Nombre del grupo</v>
      </c>
      <c r="I104" s="32"/>
      <c r="K104" s="32" t="str">
        <f>K$38</f>
        <v>Nombre del grupo</v>
      </c>
      <c r="L104" s="32"/>
      <c r="N104" s="32" t="str">
        <f>N$38</f>
        <v>Nombre del grupo</v>
      </c>
      <c r="O104" s="32"/>
      <c r="Q104" s="32" t="str">
        <f>Q$38</f>
        <v>Nombre del grupo</v>
      </c>
      <c r="R104" s="32"/>
      <c r="T104" s="32" t="str">
        <f>T$38</f>
        <v>Nombre del grupo</v>
      </c>
      <c r="U104" s="32"/>
      <c r="W104" s="32" t="str">
        <f>W$38</f>
        <v>Nombre del grupo</v>
      </c>
      <c r="X104" s="32"/>
      <c r="Z104" s="32" t="str">
        <f>Z$38</f>
        <v>Nombre del grupo</v>
      </c>
      <c r="AA104" s="32"/>
      <c r="AC104" s="32" t="str">
        <f>AC$38</f>
        <v>Nombre del grupo</v>
      </c>
      <c r="AD104" s="32"/>
      <c r="AF104" s="32" t="str">
        <f>AF$38</f>
        <v>Nombre del grupo</v>
      </c>
      <c r="AG104" s="32"/>
    </row>
    <row r="105" spans="2:33" x14ac:dyDescent="0.25">
      <c r="B105" s="39"/>
      <c r="C105" s="39"/>
      <c r="E105" s="5" t="s">
        <v>11</v>
      </c>
      <c r="F105" s="5" t="s">
        <v>12</v>
      </c>
      <c r="H105" s="5" t="s">
        <v>11</v>
      </c>
      <c r="I105" s="5" t="s">
        <v>12</v>
      </c>
      <c r="K105" s="5" t="s">
        <v>11</v>
      </c>
      <c r="L105" s="5" t="s">
        <v>12</v>
      </c>
      <c r="N105" s="5" t="s">
        <v>11</v>
      </c>
      <c r="O105" s="5" t="s">
        <v>12</v>
      </c>
      <c r="Q105" s="5" t="s">
        <v>11</v>
      </c>
      <c r="R105" s="5" t="s">
        <v>12</v>
      </c>
      <c r="T105" s="5" t="s">
        <v>11</v>
      </c>
      <c r="U105" s="5" t="s">
        <v>12</v>
      </c>
      <c r="W105" s="5" t="s">
        <v>11</v>
      </c>
      <c r="X105" s="5" t="s">
        <v>12</v>
      </c>
      <c r="Z105" s="5" t="s">
        <v>11</v>
      </c>
      <c r="AA105" s="5" t="s">
        <v>12</v>
      </c>
      <c r="AC105" s="5" t="s">
        <v>11</v>
      </c>
      <c r="AD105" s="5" t="s">
        <v>12</v>
      </c>
      <c r="AF105" s="5" t="s">
        <v>11</v>
      </c>
      <c r="AG105" s="5" t="s">
        <v>12</v>
      </c>
    </row>
    <row r="106" spans="2:33" x14ac:dyDescent="0.25">
      <c r="B106" s="6" t="s">
        <v>21</v>
      </c>
      <c r="C106" s="6" t="s">
        <v>34</v>
      </c>
      <c r="E106" s="15">
        <f>IF($E$17=Tablas!$C$41,Tablas!$C42,IF($E$17=Tablas!$D$41,Tablas!$D42,IF($E$17=Tablas!$E$41,Tablas!$E42,IF($E$17=Tablas!$F$41,Tablas!$F42,0))))</f>
        <v>0</v>
      </c>
      <c r="F106" s="15">
        <f>IF($E$17=Tablas!$C$41,Tablas!$C42,IF($E$17=Tablas!$D$41,Tablas!$D42,IF($E$17=Tablas!$E$41,Tablas!$E42,IF($E$17=Tablas!$F$41,Tablas!$F42,0))))</f>
        <v>0</v>
      </c>
      <c r="H106" s="15">
        <f>IF($E$17=Tablas!$C$41,Tablas!$C42,IF($E$17=Tablas!$D$41,Tablas!$D42,IF($E$17=Tablas!$E$41,Tablas!$E42,IF($E$17=Tablas!$F$41,Tablas!$F42,0))))</f>
        <v>0</v>
      </c>
      <c r="I106" s="15">
        <f>IF($E$17=Tablas!$C$41,Tablas!$C42,IF($E$17=Tablas!$D$41,Tablas!$D42,IF($E$17=Tablas!$E$41,Tablas!$E42,IF($E$17=Tablas!$F$41,Tablas!$F42,0))))</f>
        <v>0</v>
      </c>
      <c r="K106" s="15">
        <f>IF($E$17=Tablas!$C$41,Tablas!$C42,IF($E$17=Tablas!$D$41,Tablas!$D42,IF($E$17=Tablas!$E$41,Tablas!$E42,IF($E$17=Tablas!$F$41,Tablas!$F42,0))))</f>
        <v>0</v>
      </c>
      <c r="L106" s="15">
        <f>IF($E$17=Tablas!$C$41,Tablas!$C42,IF($E$17=Tablas!$D$41,Tablas!$D42,IF($E$17=Tablas!$E$41,Tablas!$E42,IF($E$17=Tablas!$F$41,Tablas!$F42,0))))</f>
        <v>0</v>
      </c>
      <c r="N106" s="15">
        <f>IF($E$17=Tablas!$C$41,Tablas!$C42,IF($E$17=Tablas!$D$41,Tablas!$D42,IF($E$17=Tablas!$E$41,Tablas!$E42,IF($E$17=Tablas!$F$41,Tablas!$F42,0))))</f>
        <v>0</v>
      </c>
      <c r="O106" s="15">
        <f>IF($E$17=Tablas!$C$41,Tablas!$C42,IF($E$17=Tablas!$D$41,Tablas!$D42,IF($E$17=Tablas!$E$41,Tablas!$E42,IF($E$17=Tablas!$F$41,Tablas!$F42,0))))</f>
        <v>0</v>
      </c>
      <c r="Q106" s="15">
        <f>IF($E$17=Tablas!$C$41,Tablas!$C42,IF($E$17=Tablas!$D$41,Tablas!$D42,IF($E$17=Tablas!$E$41,Tablas!$E42,IF($E$17=Tablas!$F$41,Tablas!$F42,0))))</f>
        <v>0</v>
      </c>
      <c r="R106" s="15">
        <f>IF($E$17=Tablas!$C$41,Tablas!$C42,IF($E$17=Tablas!$D$41,Tablas!$D42,IF($E$17=Tablas!$E$41,Tablas!$E42,IF($E$17=Tablas!$F$41,Tablas!$F42,0))))</f>
        <v>0</v>
      </c>
      <c r="T106" s="15">
        <f>IF($E$17=Tablas!$C$41,Tablas!$C42,IF($E$17=Tablas!$D$41,Tablas!$D42,IF($E$17=Tablas!$E$41,Tablas!$E42,IF($E$17=Tablas!$F$41,Tablas!$F42,0))))</f>
        <v>0</v>
      </c>
      <c r="U106" s="15">
        <f>IF($E$17=Tablas!$C$41,Tablas!$C42,IF($E$17=Tablas!$D$41,Tablas!$D42,IF($E$17=Tablas!$E$41,Tablas!$E42,IF($E$17=Tablas!$F$41,Tablas!$F42,0))))</f>
        <v>0</v>
      </c>
      <c r="W106" s="15">
        <f>IF($E$17=Tablas!$C$41,Tablas!$C42,IF($E$17=Tablas!$D$41,Tablas!$D42,IF($E$17=Tablas!$E$41,Tablas!$E42,IF($E$17=Tablas!$F$41,Tablas!$F42,0))))</f>
        <v>0</v>
      </c>
      <c r="X106" s="15">
        <f>IF($E$17=Tablas!$C$41,Tablas!$C42,IF($E$17=Tablas!$D$41,Tablas!$D42,IF($E$17=Tablas!$E$41,Tablas!$E42,IF($E$17=Tablas!$F$41,Tablas!$F42,0))))</f>
        <v>0</v>
      </c>
      <c r="Z106" s="15">
        <f>IF($E$17=Tablas!$C$41,Tablas!$C42,IF($E$17=Tablas!$D$41,Tablas!$D42,IF($E$17=Tablas!$E$41,Tablas!$E42,IF($E$17=Tablas!$F$41,Tablas!$F42,0))))</f>
        <v>0</v>
      </c>
      <c r="AA106" s="15">
        <f>IF($E$17=Tablas!$C$41,Tablas!$C42,IF($E$17=Tablas!$D$41,Tablas!$D42,IF($E$17=Tablas!$E$41,Tablas!$E42,IF($E$17=Tablas!$F$41,Tablas!$F42,0))))</f>
        <v>0</v>
      </c>
      <c r="AC106" s="15">
        <f>IF($E$17=Tablas!$C$41,Tablas!$C42,IF($E$17=Tablas!$D$41,Tablas!$D42,IF($E$17=Tablas!$E$41,Tablas!$E42,IF($E$17=Tablas!$F$41,Tablas!$F42,0))))</f>
        <v>0</v>
      </c>
      <c r="AD106" s="15">
        <f>IF($E$17=Tablas!$C$41,Tablas!$C42,IF($E$17=Tablas!$D$41,Tablas!$D42,IF($E$17=Tablas!$E$41,Tablas!$E42,IF($E$17=Tablas!$F$41,Tablas!$F42,0))))</f>
        <v>0</v>
      </c>
      <c r="AF106" s="15">
        <f>IF($E$17=Tablas!$C$41,Tablas!$C42,IF($E$17=Tablas!$D$41,Tablas!$D42,IF($E$17=Tablas!$E$41,Tablas!$E42,IF($E$17=Tablas!$F$41,Tablas!$F42,0))))</f>
        <v>0</v>
      </c>
      <c r="AG106" s="15">
        <f>IF($E$17=Tablas!$C$41,Tablas!$C42,IF($E$17=Tablas!$D$41,Tablas!$D42,IF($E$17=Tablas!$E$41,Tablas!$E42,IF($E$17=Tablas!$F$41,Tablas!$F42,0))))</f>
        <v>0</v>
      </c>
    </row>
    <row r="107" spans="2:33" x14ac:dyDescent="0.25">
      <c r="B107" s="6" t="s">
        <v>23</v>
      </c>
      <c r="C107" s="6" t="s">
        <v>34</v>
      </c>
      <c r="E107" s="15">
        <f>IF($E$17=Tablas!$C$41,Tablas!$C43,IF($E$17=Tablas!$D$41,Tablas!$D43,IF($E$17=Tablas!$E$41,Tablas!$E43,IF($E$17=Tablas!$F$41,Tablas!$F43,0))))</f>
        <v>0</v>
      </c>
      <c r="F107" s="15">
        <f>IF($E$17=Tablas!$C$41,Tablas!$C43,IF($E$17=Tablas!$D$41,Tablas!$D43,IF($E$17=Tablas!$E$41,Tablas!$E43,IF($E$17=Tablas!$F$41,Tablas!$F43,0))))</f>
        <v>0</v>
      </c>
      <c r="H107" s="15">
        <f>IF($E$17=Tablas!$C$41,Tablas!$C43,IF($E$17=Tablas!$D$41,Tablas!$D43,IF($E$17=Tablas!$E$41,Tablas!$E43,IF($E$17=Tablas!$F$41,Tablas!$F43,0))))</f>
        <v>0</v>
      </c>
      <c r="I107" s="15">
        <f>IF($E$17=Tablas!$C$41,Tablas!$C43,IF($E$17=Tablas!$D$41,Tablas!$D43,IF($E$17=Tablas!$E$41,Tablas!$E43,IF($E$17=Tablas!$F$41,Tablas!$F43,0))))</f>
        <v>0</v>
      </c>
      <c r="K107" s="15">
        <f>IF($E$17=Tablas!$C$41,Tablas!$C43,IF($E$17=Tablas!$D$41,Tablas!$D43,IF($E$17=Tablas!$E$41,Tablas!$E43,IF($E$17=Tablas!$F$41,Tablas!$F43,0))))</f>
        <v>0</v>
      </c>
      <c r="L107" s="15">
        <f>IF($E$17=Tablas!$C$41,Tablas!$C43,IF($E$17=Tablas!$D$41,Tablas!$D43,IF($E$17=Tablas!$E$41,Tablas!$E43,IF($E$17=Tablas!$F$41,Tablas!$F43,0))))</f>
        <v>0</v>
      </c>
      <c r="N107" s="15">
        <f>IF($E$17=Tablas!$C$41,Tablas!$C43,IF($E$17=Tablas!$D$41,Tablas!$D43,IF($E$17=Tablas!$E$41,Tablas!$E43,IF($E$17=Tablas!$F$41,Tablas!$F43,0))))</f>
        <v>0</v>
      </c>
      <c r="O107" s="15">
        <f>IF($E$17=Tablas!$C$41,Tablas!$C43,IF($E$17=Tablas!$D$41,Tablas!$D43,IF($E$17=Tablas!$E$41,Tablas!$E43,IF($E$17=Tablas!$F$41,Tablas!$F43,0))))</f>
        <v>0</v>
      </c>
      <c r="Q107" s="15">
        <f>IF($E$17=Tablas!$C$41,Tablas!$C43,IF($E$17=Tablas!$D$41,Tablas!$D43,IF($E$17=Tablas!$E$41,Tablas!$E43,IF($E$17=Tablas!$F$41,Tablas!$F43,0))))</f>
        <v>0</v>
      </c>
      <c r="R107" s="15">
        <f>IF($E$17=Tablas!$C$41,Tablas!$C43,IF($E$17=Tablas!$D$41,Tablas!$D43,IF($E$17=Tablas!$E$41,Tablas!$E43,IF($E$17=Tablas!$F$41,Tablas!$F43,0))))</f>
        <v>0</v>
      </c>
      <c r="T107" s="15">
        <f>IF($E$17=Tablas!$C$41,Tablas!$C43,IF($E$17=Tablas!$D$41,Tablas!$D43,IF($E$17=Tablas!$E$41,Tablas!$E43,IF($E$17=Tablas!$F$41,Tablas!$F43,0))))</f>
        <v>0</v>
      </c>
      <c r="U107" s="15">
        <f>IF($E$17=Tablas!$C$41,Tablas!$C43,IF($E$17=Tablas!$D$41,Tablas!$D43,IF($E$17=Tablas!$E$41,Tablas!$E43,IF($E$17=Tablas!$F$41,Tablas!$F43,0))))</f>
        <v>0</v>
      </c>
      <c r="W107" s="15">
        <f>IF($E$17=Tablas!$C$41,Tablas!$C43,IF($E$17=Tablas!$D$41,Tablas!$D43,IF($E$17=Tablas!$E$41,Tablas!$E43,IF($E$17=Tablas!$F$41,Tablas!$F43,0))))</f>
        <v>0</v>
      </c>
      <c r="X107" s="15">
        <f>IF($E$17=Tablas!$C$41,Tablas!$C43,IF($E$17=Tablas!$D$41,Tablas!$D43,IF($E$17=Tablas!$E$41,Tablas!$E43,IF($E$17=Tablas!$F$41,Tablas!$F43,0))))</f>
        <v>0</v>
      </c>
      <c r="Z107" s="15">
        <f>IF($E$17=Tablas!$C$41,Tablas!$C43,IF($E$17=Tablas!$D$41,Tablas!$D43,IF($E$17=Tablas!$E$41,Tablas!$E43,IF($E$17=Tablas!$F$41,Tablas!$F43,0))))</f>
        <v>0</v>
      </c>
      <c r="AA107" s="15">
        <f>IF($E$17=Tablas!$C$41,Tablas!$C43,IF($E$17=Tablas!$D$41,Tablas!$D43,IF($E$17=Tablas!$E$41,Tablas!$E43,IF($E$17=Tablas!$F$41,Tablas!$F43,0))))</f>
        <v>0</v>
      </c>
      <c r="AC107" s="15">
        <f>IF($E$17=Tablas!$C$41,Tablas!$C43,IF($E$17=Tablas!$D$41,Tablas!$D43,IF($E$17=Tablas!$E$41,Tablas!$E43,IF($E$17=Tablas!$F$41,Tablas!$F43,0))))</f>
        <v>0</v>
      </c>
      <c r="AD107" s="15">
        <f>IF($E$17=Tablas!$C$41,Tablas!$C43,IF($E$17=Tablas!$D$41,Tablas!$D43,IF($E$17=Tablas!$E$41,Tablas!$E43,IF($E$17=Tablas!$F$41,Tablas!$F43,0))))</f>
        <v>0</v>
      </c>
      <c r="AF107" s="15">
        <f>IF($E$17=Tablas!$C$41,Tablas!$C43,IF($E$17=Tablas!$D$41,Tablas!$D43,IF($E$17=Tablas!$E$41,Tablas!$E43,IF($E$17=Tablas!$F$41,Tablas!$F43,0))))</f>
        <v>0</v>
      </c>
      <c r="AG107" s="15">
        <f>IF($E$17=Tablas!$C$41,Tablas!$C43,IF($E$17=Tablas!$D$41,Tablas!$D43,IF($E$17=Tablas!$E$41,Tablas!$E43,IF($E$17=Tablas!$F$41,Tablas!$F43,0))))</f>
        <v>0</v>
      </c>
    </row>
    <row r="108" spans="2:33" x14ac:dyDescent="0.25">
      <c r="B108" s="6" t="s">
        <v>24</v>
      </c>
      <c r="C108" s="6" t="s">
        <v>34</v>
      </c>
      <c r="E108" s="15">
        <f>IF($E$17=Tablas!$C$41,Tablas!$C44,IF($E$17=Tablas!$D$41,Tablas!$D44,IF($E$17=Tablas!$E$41,Tablas!$E44,IF($E$17=Tablas!$F$41,Tablas!$F44,0))))</f>
        <v>0</v>
      </c>
      <c r="F108" s="15">
        <f>IF($E$17=Tablas!$C$41,Tablas!$C44,IF($E$17=Tablas!$D$41,Tablas!$D44,IF($E$17=Tablas!$E$41,Tablas!$E44,IF($E$17=Tablas!$F$41,Tablas!$F44,0))))</f>
        <v>0</v>
      </c>
      <c r="H108" s="15">
        <f>IF($E$17=Tablas!$C$41,Tablas!$C44,IF($E$17=Tablas!$D$41,Tablas!$D44,IF($E$17=Tablas!$E$41,Tablas!$E44,IF($E$17=Tablas!$F$41,Tablas!$F44,0))))</f>
        <v>0</v>
      </c>
      <c r="I108" s="15">
        <f>IF($E$17=Tablas!$C$41,Tablas!$C44,IF($E$17=Tablas!$D$41,Tablas!$D44,IF($E$17=Tablas!$E$41,Tablas!$E44,IF($E$17=Tablas!$F$41,Tablas!$F44,0))))</f>
        <v>0</v>
      </c>
      <c r="K108" s="15">
        <f>IF($E$17=Tablas!$C$41,Tablas!$C44,IF($E$17=Tablas!$D$41,Tablas!$D44,IF($E$17=Tablas!$E$41,Tablas!$E44,IF($E$17=Tablas!$F$41,Tablas!$F44,0))))</f>
        <v>0</v>
      </c>
      <c r="L108" s="15">
        <f>IF($E$17=Tablas!$C$41,Tablas!$C44,IF($E$17=Tablas!$D$41,Tablas!$D44,IF($E$17=Tablas!$E$41,Tablas!$E44,IF($E$17=Tablas!$F$41,Tablas!$F44,0))))</f>
        <v>0</v>
      </c>
      <c r="N108" s="15">
        <f>IF($E$17=Tablas!$C$41,Tablas!$C44,IF($E$17=Tablas!$D$41,Tablas!$D44,IF($E$17=Tablas!$E$41,Tablas!$E44,IF($E$17=Tablas!$F$41,Tablas!$F44,0))))</f>
        <v>0</v>
      </c>
      <c r="O108" s="15">
        <f>IF($E$17=Tablas!$C$41,Tablas!$C44,IF($E$17=Tablas!$D$41,Tablas!$D44,IF($E$17=Tablas!$E$41,Tablas!$E44,IF($E$17=Tablas!$F$41,Tablas!$F44,0))))</f>
        <v>0</v>
      </c>
      <c r="Q108" s="15">
        <f>IF($E$17=Tablas!$C$41,Tablas!$C44,IF($E$17=Tablas!$D$41,Tablas!$D44,IF($E$17=Tablas!$E$41,Tablas!$E44,IF($E$17=Tablas!$F$41,Tablas!$F44,0))))</f>
        <v>0</v>
      </c>
      <c r="R108" s="15">
        <f>IF($E$17=Tablas!$C$41,Tablas!$C44,IF($E$17=Tablas!$D$41,Tablas!$D44,IF($E$17=Tablas!$E$41,Tablas!$E44,IF($E$17=Tablas!$F$41,Tablas!$F44,0))))</f>
        <v>0</v>
      </c>
      <c r="T108" s="15">
        <f>IF($E$17=Tablas!$C$41,Tablas!$C44,IF($E$17=Tablas!$D$41,Tablas!$D44,IF($E$17=Tablas!$E$41,Tablas!$E44,IF($E$17=Tablas!$F$41,Tablas!$F44,0))))</f>
        <v>0</v>
      </c>
      <c r="U108" s="15">
        <f>IF($E$17=Tablas!$C$41,Tablas!$C44,IF($E$17=Tablas!$D$41,Tablas!$D44,IF($E$17=Tablas!$E$41,Tablas!$E44,IF($E$17=Tablas!$F$41,Tablas!$F44,0))))</f>
        <v>0</v>
      </c>
      <c r="W108" s="15">
        <f>IF($E$17=Tablas!$C$41,Tablas!$C44,IF($E$17=Tablas!$D$41,Tablas!$D44,IF($E$17=Tablas!$E$41,Tablas!$E44,IF($E$17=Tablas!$F$41,Tablas!$F44,0))))</f>
        <v>0</v>
      </c>
      <c r="X108" s="15">
        <f>IF($E$17=Tablas!$C$41,Tablas!$C44,IF($E$17=Tablas!$D$41,Tablas!$D44,IF($E$17=Tablas!$E$41,Tablas!$E44,IF($E$17=Tablas!$F$41,Tablas!$F44,0))))</f>
        <v>0</v>
      </c>
      <c r="Z108" s="15">
        <f>IF($E$17=Tablas!$C$41,Tablas!$C44,IF($E$17=Tablas!$D$41,Tablas!$D44,IF($E$17=Tablas!$E$41,Tablas!$E44,IF($E$17=Tablas!$F$41,Tablas!$F44,0))))</f>
        <v>0</v>
      </c>
      <c r="AA108" s="15">
        <f>IF($E$17=Tablas!$C$41,Tablas!$C44,IF($E$17=Tablas!$D$41,Tablas!$D44,IF($E$17=Tablas!$E$41,Tablas!$E44,IF($E$17=Tablas!$F$41,Tablas!$F44,0))))</f>
        <v>0</v>
      </c>
      <c r="AC108" s="15">
        <f>IF($E$17=Tablas!$C$41,Tablas!$C44,IF($E$17=Tablas!$D$41,Tablas!$D44,IF($E$17=Tablas!$E$41,Tablas!$E44,IF($E$17=Tablas!$F$41,Tablas!$F44,0))))</f>
        <v>0</v>
      </c>
      <c r="AD108" s="15">
        <f>IF($E$17=Tablas!$C$41,Tablas!$C44,IF($E$17=Tablas!$D$41,Tablas!$D44,IF($E$17=Tablas!$E$41,Tablas!$E44,IF($E$17=Tablas!$F$41,Tablas!$F44,0))))</f>
        <v>0</v>
      </c>
      <c r="AF108" s="15">
        <f>IF($E$17=Tablas!$C$41,Tablas!$C44,IF($E$17=Tablas!$D$41,Tablas!$D44,IF($E$17=Tablas!$E$41,Tablas!$E44,IF($E$17=Tablas!$F$41,Tablas!$F44,0))))</f>
        <v>0</v>
      </c>
      <c r="AG108" s="15">
        <f>IF($E$17=Tablas!$C$41,Tablas!$C44,IF($E$17=Tablas!$D$41,Tablas!$D44,IF($E$17=Tablas!$E$41,Tablas!$E44,IF($E$17=Tablas!$F$41,Tablas!$F44,0))))</f>
        <v>0</v>
      </c>
    </row>
    <row r="109" spans="2:33" x14ac:dyDescent="0.25">
      <c r="B109" s="6" t="s">
        <v>26</v>
      </c>
      <c r="C109" s="6" t="s">
        <v>34</v>
      </c>
      <c r="E109" s="15">
        <f>IF($E$17=Tablas!$C$41,Tablas!$C45,IF($E$17=Tablas!$D$41,Tablas!$D45,IF($E$17=Tablas!$E$41,Tablas!$E45,IF($E$17=Tablas!$F$41,Tablas!$F45,0))))</f>
        <v>0</v>
      </c>
      <c r="F109" s="15">
        <f>IF($E$17=Tablas!$C$41,Tablas!$C45,IF($E$17=Tablas!$D$41,Tablas!$D45,IF($E$17=Tablas!$E$41,Tablas!$E45,IF($E$17=Tablas!$F$41,Tablas!$F45,0))))</f>
        <v>0</v>
      </c>
      <c r="H109" s="15">
        <f>IF($E$17=Tablas!$C$41,Tablas!$C45,IF($E$17=Tablas!$D$41,Tablas!$D45,IF($E$17=Tablas!$E$41,Tablas!$E45,IF($E$17=Tablas!$F$41,Tablas!$F45,0))))</f>
        <v>0</v>
      </c>
      <c r="I109" s="15">
        <f>IF($E$17=Tablas!$C$41,Tablas!$C45,IF($E$17=Tablas!$D$41,Tablas!$D45,IF($E$17=Tablas!$E$41,Tablas!$E45,IF($E$17=Tablas!$F$41,Tablas!$F45,0))))</f>
        <v>0</v>
      </c>
      <c r="K109" s="15">
        <f>IF($E$17=Tablas!$C$41,Tablas!$C45,IF($E$17=Tablas!$D$41,Tablas!$D45,IF($E$17=Tablas!$E$41,Tablas!$E45,IF($E$17=Tablas!$F$41,Tablas!$F45,0))))</f>
        <v>0</v>
      </c>
      <c r="L109" s="15">
        <f>IF($E$17=Tablas!$C$41,Tablas!$C45,IF($E$17=Tablas!$D$41,Tablas!$D45,IF($E$17=Tablas!$E$41,Tablas!$E45,IF($E$17=Tablas!$F$41,Tablas!$F45,0))))</f>
        <v>0</v>
      </c>
      <c r="N109" s="15">
        <f>IF($E$17=Tablas!$C$41,Tablas!$C45,IF($E$17=Tablas!$D$41,Tablas!$D45,IF($E$17=Tablas!$E$41,Tablas!$E45,IF($E$17=Tablas!$F$41,Tablas!$F45,0))))</f>
        <v>0</v>
      </c>
      <c r="O109" s="15">
        <f>IF($E$17=Tablas!$C$41,Tablas!$C45,IF($E$17=Tablas!$D$41,Tablas!$D45,IF($E$17=Tablas!$E$41,Tablas!$E45,IF($E$17=Tablas!$F$41,Tablas!$F45,0))))</f>
        <v>0</v>
      </c>
      <c r="Q109" s="15">
        <f>IF($E$17=Tablas!$C$41,Tablas!$C45,IF($E$17=Tablas!$D$41,Tablas!$D45,IF($E$17=Tablas!$E$41,Tablas!$E45,IF($E$17=Tablas!$F$41,Tablas!$F45,0))))</f>
        <v>0</v>
      </c>
      <c r="R109" s="15">
        <f>IF($E$17=Tablas!$C$41,Tablas!$C45,IF($E$17=Tablas!$D$41,Tablas!$D45,IF($E$17=Tablas!$E$41,Tablas!$E45,IF($E$17=Tablas!$F$41,Tablas!$F45,0))))</f>
        <v>0</v>
      </c>
      <c r="T109" s="15">
        <f>IF($E$17=Tablas!$C$41,Tablas!$C45,IF($E$17=Tablas!$D$41,Tablas!$D45,IF($E$17=Tablas!$E$41,Tablas!$E45,IF($E$17=Tablas!$F$41,Tablas!$F45,0))))</f>
        <v>0</v>
      </c>
      <c r="U109" s="15">
        <f>IF($E$17=Tablas!$C$41,Tablas!$C45,IF($E$17=Tablas!$D$41,Tablas!$D45,IF($E$17=Tablas!$E$41,Tablas!$E45,IF($E$17=Tablas!$F$41,Tablas!$F45,0))))</f>
        <v>0</v>
      </c>
      <c r="W109" s="15">
        <f>IF($E$17=Tablas!$C$41,Tablas!$C45,IF($E$17=Tablas!$D$41,Tablas!$D45,IF($E$17=Tablas!$E$41,Tablas!$E45,IF($E$17=Tablas!$F$41,Tablas!$F45,0))))</f>
        <v>0</v>
      </c>
      <c r="X109" s="15">
        <f>IF($E$17=Tablas!$C$41,Tablas!$C45,IF($E$17=Tablas!$D$41,Tablas!$D45,IF($E$17=Tablas!$E$41,Tablas!$E45,IF($E$17=Tablas!$F$41,Tablas!$F45,0))))</f>
        <v>0</v>
      </c>
      <c r="Z109" s="15">
        <f>IF($E$17=Tablas!$C$41,Tablas!$C45,IF($E$17=Tablas!$D$41,Tablas!$D45,IF($E$17=Tablas!$E$41,Tablas!$E45,IF($E$17=Tablas!$F$41,Tablas!$F45,0))))</f>
        <v>0</v>
      </c>
      <c r="AA109" s="15">
        <f>IF($E$17=Tablas!$C$41,Tablas!$C45,IF($E$17=Tablas!$D$41,Tablas!$D45,IF($E$17=Tablas!$E$41,Tablas!$E45,IF($E$17=Tablas!$F$41,Tablas!$F45,0))))</f>
        <v>0</v>
      </c>
      <c r="AC109" s="15">
        <f>IF($E$17=Tablas!$C$41,Tablas!$C45,IF($E$17=Tablas!$D$41,Tablas!$D45,IF($E$17=Tablas!$E$41,Tablas!$E45,IF($E$17=Tablas!$F$41,Tablas!$F45,0))))</f>
        <v>0</v>
      </c>
      <c r="AD109" s="15">
        <f>IF($E$17=Tablas!$C$41,Tablas!$C45,IF($E$17=Tablas!$D$41,Tablas!$D45,IF($E$17=Tablas!$E$41,Tablas!$E45,IF($E$17=Tablas!$F$41,Tablas!$F45,0))))</f>
        <v>0</v>
      </c>
      <c r="AF109" s="15">
        <f>IF($E$17=Tablas!$C$41,Tablas!$C45,IF($E$17=Tablas!$D$41,Tablas!$D45,IF($E$17=Tablas!$E$41,Tablas!$E45,IF($E$17=Tablas!$F$41,Tablas!$F45,0))))</f>
        <v>0</v>
      </c>
      <c r="AG109" s="15">
        <f>IF($E$17=Tablas!$C$41,Tablas!$C45,IF($E$17=Tablas!$D$41,Tablas!$D45,IF($E$17=Tablas!$E$41,Tablas!$E45,IF($E$17=Tablas!$F$41,Tablas!$F45,0))))</f>
        <v>0</v>
      </c>
    </row>
    <row r="110" spans="2:33" x14ac:dyDescent="0.25">
      <c r="B110" s="6" t="s">
        <v>27</v>
      </c>
      <c r="C110" s="6" t="s">
        <v>34</v>
      </c>
      <c r="E110" s="15">
        <f>IF($E$17=Tablas!$C$41,Tablas!$C46,IF($E$17=Tablas!$D$41,Tablas!$D46,IF($E$17=Tablas!$E$41,Tablas!$E46,IF($E$17=Tablas!$F$41,Tablas!$F46,0))))</f>
        <v>0</v>
      </c>
      <c r="F110" s="15">
        <f>IF($E$17=Tablas!$C$41,Tablas!$C46,IF($E$17=Tablas!$D$41,Tablas!$D46,IF($E$17=Tablas!$E$41,Tablas!$E46,IF($E$17=Tablas!$F$41,Tablas!$F46,0))))</f>
        <v>0</v>
      </c>
      <c r="H110" s="15">
        <f>IF($E$17=Tablas!$C$41,Tablas!$C46,IF($E$17=Tablas!$D$41,Tablas!$D46,IF($E$17=Tablas!$E$41,Tablas!$E46,IF($E$17=Tablas!$F$41,Tablas!$F46,0))))</f>
        <v>0</v>
      </c>
      <c r="I110" s="15">
        <f>IF($E$17=Tablas!$C$41,Tablas!$C46,IF($E$17=Tablas!$D$41,Tablas!$D46,IF($E$17=Tablas!$E$41,Tablas!$E46,IF($E$17=Tablas!$F$41,Tablas!$F46,0))))</f>
        <v>0</v>
      </c>
      <c r="K110" s="15">
        <f>IF($E$17=Tablas!$C$41,Tablas!$C46,IF($E$17=Tablas!$D$41,Tablas!$D46,IF($E$17=Tablas!$E$41,Tablas!$E46,IF($E$17=Tablas!$F$41,Tablas!$F46,0))))</f>
        <v>0</v>
      </c>
      <c r="L110" s="15">
        <f>IF($E$17=Tablas!$C$41,Tablas!$C46,IF($E$17=Tablas!$D$41,Tablas!$D46,IF($E$17=Tablas!$E$41,Tablas!$E46,IF($E$17=Tablas!$F$41,Tablas!$F46,0))))</f>
        <v>0</v>
      </c>
      <c r="N110" s="15">
        <f>IF($E$17=Tablas!$C$41,Tablas!$C46,IF($E$17=Tablas!$D$41,Tablas!$D46,IF($E$17=Tablas!$E$41,Tablas!$E46,IF($E$17=Tablas!$F$41,Tablas!$F46,0))))</f>
        <v>0</v>
      </c>
      <c r="O110" s="15">
        <f>IF($E$17=Tablas!$C$41,Tablas!$C46,IF($E$17=Tablas!$D$41,Tablas!$D46,IF($E$17=Tablas!$E$41,Tablas!$E46,IF($E$17=Tablas!$F$41,Tablas!$F46,0))))</f>
        <v>0</v>
      </c>
      <c r="Q110" s="15">
        <f>IF($E$17=Tablas!$C$41,Tablas!$C46,IF($E$17=Tablas!$D$41,Tablas!$D46,IF($E$17=Tablas!$E$41,Tablas!$E46,IF($E$17=Tablas!$F$41,Tablas!$F46,0))))</f>
        <v>0</v>
      </c>
      <c r="R110" s="15">
        <f>IF($E$17=Tablas!$C$41,Tablas!$C46,IF($E$17=Tablas!$D$41,Tablas!$D46,IF($E$17=Tablas!$E$41,Tablas!$E46,IF($E$17=Tablas!$F$41,Tablas!$F46,0))))</f>
        <v>0</v>
      </c>
      <c r="T110" s="15">
        <f>IF($E$17=Tablas!$C$41,Tablas!$C46,IF($E$17=Tablas!$D$41,Tablas!$D46,IF($E$17=Tablas!$E$41,Tablas!$E46,IF($E$17=Tablas!$F$41,Tablas!$F46,0))))</f>
        <v>0</v>
      </c>
      <c r="U110" s="15">
        <f>IF($E$17=Tablas!$C$41,Tablas!$C46,IF($E$17=Tablas!$D$41,Tablas!$D46,IF($E$17=Tablas!$E$41,Tablas!$E46,IF($E$17=Tablas!$F$41,Tablas!$F46,0))))</f>
        <v>0</v>
      </c>
      <c r="W110" s="15">
        <f>IF($E$17=Tablas!$C$41,Tablas!$C46,IF($E$17=Tablas!$D$41,Tablas!$D46,IF($E$17=Tablas!$E$41,Tablas!$E46,IF($E$17=Tablas!$F$41,Tablas!$F46,0))))</f>
        <v>0</v>
      </c>
      <c r="X110" s="15">
        <f>IF($E$17=Tablas!$C$41,Tablas!$C46,IF($E$17=Tablas!$D$41,Tablas!$D46,IF($E$17=Tablas!$E$41,Tablas!$E46,IF($E$17=Tablas!$F$41,Tablas!$F46,0))))</f>
        <v>0</v>
      </c>
      <c r="Z110" s="15">
        <f>IF($E$17=Tablas!$C$41,Tablas!$C46,IF($E$17=Tablas!$D$41,Tablas!$D46,IF($E$17=Tablas!$E$41,Tablas!$E46,IF($E$17=Tablas!$F$41,Tablas!$F46,0))))</f>
        <v>0</v>
      </c>
      <c r="AA110" s="15">
        <f>IF($E$17=Tablas!$C$41,Tablas!$C46,IF($E$17=Tablas!$D$41,Tablas!$D46,IF($E$17=Tablas!$E$41,Tablas!$E46,IF($E$17=Tablas!$F$41,Tablas!$F46,0))))</f>
        <v>0</v>
      </c>
      <c r="AC110" s="15">
        <f>IF($E$17=Tablas!$C$41,Tablas!$C46,IF($E$17=Tablas!$D$41,Tablas!$D46,IF($E$17=Tablas!$E$41,Tablas!$E46,IF($E$17=Tablas!$F$41,Tablas!$F46,0))))</f>
        <v>0</v>
      </c>
      <c r="AD110" s="15">
        <f>IF($E$17=Tablas!$C$41,Tablas!$C46,IF($E$17=Tablas!$D$41,Tablas!$D46,IF($E$17=Tablas!$E$41,Tablas!$E46,IF($E$17=Tablas!$F$41,Tablas!$F46,0))))</f>
        <v>0</v>
      </c>
      <c r="AF110" s="15">
        <f>IF($E$17=Tablas!$C$41,Tablas!$C46,IF($E$17=Tablas!$D$41,Tablas!$D46,IF($E$17=Tablas!$E$41,Tablas!$E46,IF($E$17=Tablas!$F$41,Tablas!$F46,0))))</f>
        <v>0</v>
      </c>
      <c r="AG110" s="15">
        <f>IF($E$17=Tablas!$C$41,Tablas!$C46,IF($E$17=Tablas!$D$41,Tablas!$D46,IF($E$17=Tablas!$E$41,Tablas!$E46,IF($E$17=Tablas!$F$41,Tablas!$F46,0))))</f>
        <v>0</v>
      </c>
    </row>
    <row r="112" spans="2:33" ht="18.75" x14ac:dyDescent="0.25">
      <c r="B112" s="7" t="s">
        <v>135</v>
      </c>
      <c r="C112" s="8"/>
      <c r="E112" s="8"/>
      <c r="F112" s="8"/>
      <c r="H112" s="8"/>
      <c r="I112" s="8"/>
      <c r="K112" s="8"/>
      <c r="L112" s="8"/>
      <c r="N112" s="8"/>
      <c r="O112" s="8"/>
      <c r="Q112" s="8"/>
      <c r="R112" s="8"/>
      <c r="T112" s="8"/>
      <c r="U112" s="8"/>
      <c r="W112" s="8"/>
      <c r="X112" s="8"/>
      <c r="Z112" s="8"/>
      <c r="AA112" s="8"/>
      <c r="AC112" s="8"/>
      <c r="AD112" s="8"/>
      <c r="AF112" s="8"/>
      <c r="AG112" s="8"/>
    </row>
    <row r="113" spans="2:33" x14ac:dyDescent="0.25">
      <c r="B113" s="8"/>
      <c r="C113" s="8"/>
      <c r="E113" s="8"/>
      <c r="F113" s="8"/>
      <c r="H113" s="8"/>
      <c r="I113" s="8"/>
      <c r="K113" s="8"/>
      <c r="L113" s="8"/>
      <c r="N113" s="8"/>
      <c r="O113" s="8"/>
      <c r="Q113" s="8"/>
      <c r="R113" s="8"/>
      <c r="T113" s="8"/>
      <c r="U113" s="8"/>
      <c r="W113" s="8"/>
      <c r="X113" s="8"/>
      <c r="Z113" s="8"/>
      <c r="AA113" s="8"/>
      <c r="AC113" s="8"/>
      <c r="AD113" s="8"/>
      <c r="AF113" s="8"/>
      <c r="AG113" s="8"/>
    </row>
    <row r="114" spans="2:33" ht="15.75" x14ac:dyDescent="0.25">
      <c r="B114" s="10" t="s">
        <v>136</v>
      </c>
      <c r="C114" s="8"/>
      <c r="E114" s="8"/>
      <c r="F114" s="8"/>
      <c r="H114" s="8"/>
      <c r="I114" s="8"/>
      <c r="K114" s="8"/>
      <c r="L114" s="8"/>
      <c r="N114" s="8"/>
      <c r="O114" s="8"/>
      <c r="Q114" s="8"/>
      <c r="R114" s="8"/>
      <c r="T114" s="8"/>
      <c r="U114" s="8"/>
      <c r="W114" s="8"/>
      <c r="X114" s="8"/>
      <c r="Z114" s="8"/>
      <c r="AA114" s="8"/>
      <c r="AC114" s="8"/>
      <c r="AD114" s="8"/>
      <c r="AF114" s="8"/>
      <c r="AG114" s="8"/>
    </row>
    <row r="115" spans="2:33" x14ac:dyDescent="0.25">
      <c r="B115" s="8"/>
      <c r="C115" s="8"/>
      <c r="E115" s="8"/>
      <c r="F115" s="8"/>
      <c r="H115" s="8"/>
      <c r="I115" s="8"/>
      <c r="K115" s="8"/>
      <c r="L115" s="8"/>
      <c r="N115" s="8"/>
      <c r="O115" s="8"/>
      <c r="Q115" s="8"/>
      <c r="R115" s="8"/>
      <c r="T115" s="8"/>
      <c r="U115" s="8"/>
      <c r="W115" s="8"/>
      <c r="X115" s="8"/>
      <c r="Z115" s="8"/>
      <c r="AA115" s="8"/>
      <c r="AC115" s="8"/>
      <c r="AD115" s="8"/>
      <c r="AF115" s="8"/>
      <c r="AG115" s="8"/>
    </row>
    <row r="116" spans="2:33" x14ac:dyDescent="0.25">
      <c r="B116" s="44" t="s">
        <v>19</v>
      </c>
      <c r="C116" s="44" t="s">
        <v>20</v>
      </c>
      <c r="E116" s="32" t="str">
        <f>E$38</f>
        <v>Nombre del grupo</v>
      </c>
      <c r="F116" s="32"/>
      <c r="H116" s="32" t="str">
        <f>H$38</f>
        <v>Nombre del grupo</v>
      </c>
      <c r="I116" s="32"/>
      <c r="K116" s="32" t="str">
        <f>K$38</f>
        <v>Nombre del grupo</v>
      </c>
      <c r="L116" s="32"/>
      <c r="N116" s="32" t="str">
        <f>N$38</f>
        <v>Nombre del grupo</v>
      </c>
      <c r="O116" s="32"/>
      <c r="Q116" s="32" t="str">
        <f>Q$38</f>
        <v>Nombre del grupo</v>
      </c>
      <c r="R116" s="32"/>
      <c r="T116" s="32" t="str">
        <f>T$38</f>
        <v>Nombre del grupo</v>
      </c>
      <c r="U116" s="32"/>
      <c r="W116" s="32" t="str">
        <f>W$38</f>
        <v>Nombre del grupo</v>
      </c>
      <c r="X116" s="32"/>
      <c r="Z116" s="32" t="str">
        <f>Z$38</f>
        <v>Nombre del grupo</v>
      </c>
      <c r="AA116" s="32"/>
      <c r="AC116" s="32" t="str">
        <f>AC$38</f>
        <v>Nombre del grupo</v>
      </c>
      <c r="AD116" s="32"/>
      <c r="AF116" s="32" t="str">
        <f>AF$38</f>
        <v>Nombre del grupo</v>
      </c>
      <c r="AG116" s="32"/>
    </row>
    <row r="117" spans="2:33" x14ac:dyDescent="0.25">
      <c r="B117" s="45"/>
      <c r="C117" s="45"/>
      <c r="E117" s="5" t="s">
        <v>11</v>
      </c>
      <c r="F117" s="5" t="s">
        <v>12</v>
      </c>
      <c r="H117" s="5" t="s">
        <v>11</v>
      </c>
      <c r="I117" s="5" t="s">
        <v>12</v>
      </c>
      <c r="K117" s="5" t="s">
        <v>11</v>
      </c>
      <c r="L117" s="5" t="s">
        <v>12</v>
      </c>
      <c r="N117" s="5" t="s">
        <v>11</v>
      </c>
      <c r="O117" s="5" t="s">
        <v>12</v>
      </c>
      <c r="Q117" s="5" t="s">
        <v>11</v>
      </c>
      <c r="R117" s="5" t="s">
        <v>12</v>
      </c>
      <c r="T117" s="5" t="s">
        <v>11</v>
      </c>
      <c r="U117" s="5" t="s">
        <v>12</v>
      </c>
      <c r="W117" s="5" t="s">
        <v>11</v>
      </c>
      <c r="X117" s="5" t="s">
        <v>12</v>
      </c>
      <c r="Z117" s="5" t="s">
        <v>11</v>
      </c>
      <c r="AA117" s="5" t="s">
        <v>12</v>
      </c>
      <c r="AC117" s="5" t="s">
        <v>11</v>
      </c>
      <c r="AD117" s="5" t="s">
        <v>12</v>
      </c>
      <c r="AF117" s="5" t="s">
        <v>11</v>
      </c>
      <c r="AG117" s="5" t="s">
        <v>12</v>
      </c>
    </row>
    <row r="118" spans="2:33" x14ac:dyDescent="0.25">
      <c r="B118" s="6" t="s">
        <v>21</v>
      </c>
      <c r="C118" s="6" t="s">
        <v>34</v>
      </c>
      <c r="E118" s="11">
        <f>IF($F$55&gt;0,((E86+E87)*E$41)+(E86*E$42),((E86+E87)*E$41)+((E86+E87)*E$42))</f>
        <v>0</v>
      </c>
      <c r="F118" s="11">
        <f>IF($F$55&gt;0,((F86+F87)*F$41)+(F86*F$42),((F86+F87)*F$41)+((F86+F87)*F$42))</f>
        <v>0</v>
      </c>
      <c r="H118" s="11">
        <f>IF($F$55&gt;0,((H86+H87)*H$41)+(H86*H$42),((H86+H87)*H$41)+((H86+H87)*H$42))</f>
        <v>0</v>
      </c>
      <c r="I118" s="11">
        <f>IF($F$55&gt;0,((I86+I87)*I$41)+(I86*I$42),((I86+I87)*I$41)+((I86+I87)*I$42))</f>
        <v>0</v>
      </c>
      <c r="K118" s="11">
        <f>IF($F$55&gt;0,((K86+K87)*K$41)+(K86*K$42),((K86+K87)*K$41)+((K86+K87)*K$42))</f>
        <v>0</v>
      </c>
      <c r="L118" s="11">
        <f>IF($F$55&gt;0,((L86+L87)*L$41)+(L86*L$42),((L86+L87)*L$41)+((L86+L87)*L$42))</f>
        <v>0</v>
      </c>
      <c r="N118" s="11">
        <f>IF($F$55&gt;0,((N86+N87)*N$41)+(N86*N$42),((N86+N87)*N$41)+((N86+N87)*N$42))</f>
        <v>0</v>
      </c>
      <c r="O118" s="11">
        <f>IF($F$55&gt;0,((O86+O87)*O$41)+(O86*O$42),((O86+O87)*O$41)+((O86+O87)*O$42))</f>
        <v>0</v>
      </c>
      <c r="Q118" s="11">
        <f>IF($F$55&gt;0,((Q86+Q87)*Q$41)+(Q86*Q$42),((Q86+Q87)*Q$41)+((Q86+Q87)*Q$42))</f>
        <v>0</v>
      </c>
      <c r="R118" s="11">
        <f>IF($F$55&gt;0,((R86+R87)*R$41)+(R86*R$42),((R86+R87)*R$41)+((R86+R87)*R$42))</f>
        <v>0</v>
      </c>
      <c r="T118" s="11">
        <f>IF($F$55&gt;0,((T86+T87)*T$41)+(T86*T$42),((T86+T87)*T$41)+((T86+T87)*T$42))</f>
        <v>0</v>
      </c>
      <c r="U118" s="11">
        <f>IF($F$55&gt;0,((U86+U87)*U$41)+(U86*U$42),((U86+U87)*U$41)+((U86+U87)*U$42))</f>
        <v>0</v>
      </c>
      <c r="W118" s="11">
        <f>IF($F$55&gt;0,((W86+W87)*W$41)+(W86*W$42),((W86+W87)*W$41)+((W86+W87)*W$42))</f>
        <v>0</v>
      </c>
      <c r="X118" s="11">
        <f>IF($F$55&gt;0,((X86+X87)*X$41)+(X86*X$42),((X86+X87)*X$41)+((X86+X87)*X$42))</f>
        <v>0</v>
      </c>
      <c r="Z118" s="11">
        <f>IF($F$55&gt;0,((Z86+Z87)*Z$41)+(Z86*Z$42),((Z86+Z87)*Z$41)+((Z86+Z87)*Z$42))</f>
        <v>0</v>
      </c>
      <c r="AA118" s="11">
        <f>IF($F$55&gt;0,((AA86+AA87)*AA$41)+(AA86*AA$42),((AA86+AA87)*AA$41)+((AA86+AA87)*AA$42))</f>
        <v>0</v>
      </c>
      <c r="AC118" s="11">
        <f>IF($F$55&gt;0,((AC86+AC87)*AC$41)+(AC86*AC$42),((AC86+AC87)*AC$41)+((AC86+AC87)*AC$42))</f>
        <v>0</v>
      </c>
      <c r="AD118" s="11">
        <f>IF($F$55&gt;0,((AD86+AD87)*AD$41)+(AD86*AD$42),((AD86+AD87)*AD$41)+((AD86+AD87)*AD$42))</f>
        <v>0</v>
      </c>
      <c r="AF118" s="11">
        <f>IF($F$55&gt;0,((AF86+AF87)*AF$41)+(AF86*AF$42),((AF86+AF87)*AF$41)+((AF86+AF87)*AF$42))</f>
        <v>0</v>
      </c>
      <c r="AG118" s="11">
        <f>IF($F$55&gt;0,((AG86+AG87)*AG$41)+(AG86*AG$42),((AG86+AG87)*AG$41)+((AG86+AG87)*AG$42))</f>
        <v>0</v>
      </c>
    </row>
    <row r="119" spans="2:33" x14ac:dyDescent="0.25">
      <c r="B119" s="6" t="s">
        <v>23</v>
      </c>
      <c r="C119" s="6" t="s">
        <v>34</v>
      </c>
      <c r="E119" s="11">
        <f>IF($F$55&gt;0,(E$42*E87),0)</f>
        <v>0</v>
      </c>
      <c r="F119" s="11">
        <f>IF($F$55&gt;0,(F$42*F87),0)</f>
        <v>0</v>
      </c>
      <c r="H119" s="11">
        <f>IF($F$55&gt;0,(H$42*H87),0)</f>
        <v>0</v>
      </c>
      <c r="I119" s="11">
        <f>IF($F$55&gt;0,(I$42*I87),0)</f>
        <v>0</v>
      </c>
      <c r="K119" s="11">
        <f>IF($F$55&gt;0,(K$42*K87),0)</f>
        <v>0</v>
      </c>
      <c r="L119" s="11">
        <f>IF($F$55&gt;0,(L$42*L87),0)</f>
        <v>0</v>
      </c>
      <c r="N119" s="11">
        <f>IF($F$55&gt;0,(N$42*N87),0)</f>
        <v>0</v>
      </c>
      <c r="O119" s="11">
        <f>IF($F$55&gt;0,(O$42*O87),0)</f>
        <v>0</v>
      </c>
      <c r="Q119" s="11">
        <f>IF($F$55&gt;0,(Q$42*Q87),0)</f>
        <v>0</v>
      </c>
      <c r="R119" s="11">
        <f>IF($F$55&gt;0,(R$42*R87),0)</f>
        <v>0</v>
      </c>
      <c r="T119" s="11">
        <f>IF($F$55&gt;0,(T$42*T87),0)</f>
        <v>0</v>
      </c>
      <c r="U119" s="11">
        <f>IF($F$55&gt;0,(U$42*U87),0)</f>
        <v>0</v>
      </c>
      <c r="W119" s="11">
        <f>IF($F$55&gt;0,(W$42*W87),0)</f>
        <v>0</v>
      </c>
      <c r="X119" s="11">
        <f>IF($F$55&gt;0,(X$42*X87),0)</f>
        <v>0</v>
      </c>
      <c r="Z119" s="11">
        <f>IF($F$55&gt;0,(Z$42*Z87),0)</f>
        <v>0</v>
      </c>
      <c r="AA119" s="11">
        <f>IF($F$55&gt;0,(AA$42*AA87),0)</f>
        <v>0</v>
      </c>
      <c r="AC119" s="11">
        <f>IF($F$55&gt;0,(AC$42*AC87),0)</f>
        <v>0</v>
      </c>
      <c r="AD119" s="11">
        <f>IF($F$55&gt;0,(AD$42*AD87),0)</f>
        <v>0</v>
      </c>
      <c r="AF119" s="11">
        <f>IF($F$55&gt;0,(AF$42*AF87),0)</f>
        <v>0</v>
      </c>
      <c r="AG119" s="11">
        <f>IF($F$55&gt;0,(AG$42*AG87),0)</f>
        <v>0</v>
      </c>
    </row>
    <row r="120" spans="2:33" x14ac:dyDescent="0.25">
      <c r="B120" s="6" t="s">
        <v>24</v>
      </c>
      <c r="C120" s="6" t="s">
        <v>34</v>
      </c>
      <c r="E120" s="11">
        <f t="shared" ref="E120:F122" si="20">(E$41+E$42)*E88</f>
        <v>0</v>
      </c>
      <c r="F120" s="11">
        <f t="shared" si="20"/>
        <v>0</v>
      </c>
      <c r="H120" s="11">
        <f t="shared" ref="H120:I120" si="21">(H$41+H$42)*H88</f>
        <v>0</v>
      </c>
      <c r="I120" s="11">
        <f t="shared" si="21"/>
        <v>0</v>
      </c>
      <c r="K120" s="11">
        <f t="shared" ref="K120:L120" si="22">(K$41+K$42)*K88</f>
        <v>0</v>
      </c>
      <c r="L120" s="11">
        <f t="shared" si="22"/>
        <v>0</v>
      </c>
      <c r="N120" s="11">
        <f t="shared" ref="N120:O120" si="23">(N$41+N$42)*N88</f>
        <v>0</v>
      </c>
      <c r="O120" s="11">
        <f t="shared" si="23"/>
        <v>0</v>
      </c>
      <c r="Q120" s="11">
        <f t="shared" ref="Q120:R120" si="24">(Q$41+Q$42)*Q88</f>
        <v>0</v>
      </c>
      <c r="R120" s="11">
        <f t="shared" si="24"/>
        <v>0</v>
      </c>
      <c r="T120" s="11">
        <f t="shared" ref="T120:U120" si="25">(T$41+T$42)*T88</f>
        <v>0</v>
      </c>
      <c r="U120" s="11">
        <f t="shared" si="25"/>
        <v>0</v>
      </c>
      <c r="W120" s="11">
        <f t="shared" ref="W120:X120" si="26">(W$41+W$42)*W88</f>
        <v>0</v>
      </c>
      <c r="X120" s="11">
        <f t="shared" si="26"/>
        <v>0</v>
      </c>
      <c r="Z120" s="11">
        <f t="shared" ref="Z120:AA120" si="27">(Z$41+Z$42)*Z88</f>
        <v>0</v>
      </c>
      <c r="AA120" s="11">
        <f t="shared" si="27"/>
        <v>0</v>
      </c>
      <c r="AC120" s="11">
        <f t="shared" ref="AC120:AD120" si="28">(AC$41+AC$42)*AC88</f>
        <v>0</v>
      </c>
      <c r="AD120" s="11">
        <f t="shared" si="28"/>
        <v>0</v>
      </c>
      <c r="AF120" s="11">
        <f t="shared" ref="AF120:AG120" si="29">(AF$41+AF$42)*AF88</f>
        <v>0</v>
      </c>
      <c r="AG120" s="11">
        <f t="shared" si="29"/>
        <v>0</v>
      </c>
    </row>
    <row r="121" spans="2:33" x14ac:dyDescent="0.25">
      <c r="B121" s="6" t="s">
        <v>26</v>
      </c>
      <c r="C121" s="6" t="s">
        <v>34</v>
      </c>
      <c r="E121" s="11">
        <f t="shared" si="20"/>
        <v>0</v>
      </c>
      <c r="F121" s="11">
        <f t="shared" si="20"/>
        <v>0</v>
      </c>
      <c r="H121" s="11">
        <f t="shared" ref="H121:I121" si="30">(H$41+H$42)*H89</f>
        <v>0</v>
      </c>
      <c r="I121" s="11">
        <f t="shared" si="30"/>
        <v>0</v>
      </c>
      <c r="K121" s="11">
        <f t="shared" ref="K121:L121" si="31">(K$41+K$42)*K89</f>
        <v>0</v>
      </c>
      <c r="L121" s="11">
        <f t="shared" si="31"/>
        <v>0</v>
      </c>
      <c r="N121" s="11">
        <f t="shared" ref="N121:O121" si="32">(N$41+N$42)*N89</f>
        <v>0</v>
      </c>
      <c r="O121" s="11">
        <f t="shared" si="32"/>
        <v>0</v>
      </c>
      <c r="Q121" s="11">
        <f t="shared" ref="Q121:R121" si="33">(Q$41+Q$42)*Q89</f>
        <v>0</v>
      </c>
      <c r="R121" s="11">
        <f t="shared" si="33"/>
        <v>0</v>
      </c>
      <c r="T121" s="11">
        <f t="shared" ref="T121:U121" si="34">(T$41+T$42)*T89</f>
        <v>0</v>
      </c>
      <c r="U121" s="11">
        <f t="shared" si="34"/>
        <v>0</v>
      </c>
      <c r="W121" s="11">
        <f t="shared" ref="W121:X121" si="35">(W$41+W$42)*W89</f>
        <v>0</v>
      </c>
      <c r="X121" s="11">
        <f t="shared" si="35"/>
        <v>0</v>
      </c>
      <c r="Z121" s="11">
        <f t="shared" ref="Z121:AA121" si="36">(Z$41+Z$42)*Z89</f>
        <v>0</v>
      </c>
      <c r="AA121" s="11">
        <f t="shared" si="36"/>
        <v>0</v>
      </c>
      <c r="AC121" s="11">
        <f t="shared" ref="AC121:AD121" si="37">(AC$41+AC$42)*AC89</f>
        <v>0</v>
      </c>
      <c r="AD121" s="11">
        <f t="shared" si="37"/>
        <v>0</v>
      </c>
      <c r="AF121" s="11">
        <f t="shared" ref="AF121:AG121" si="38">(AF$41+AF$42)*AF89</f>
        <v>0</v>
      </c>
      <c r="AG121" s="11">
        <f t="shared" si="38"/>
        <v>0</v>
      </c>
    </row>
    <row r="122" spans="2:33" x14ac:dyDescent="0.25">
      <c r="B122" s="6" t="s">
        <v>27</v>
      </c>
      <c r="C122" s="6" t="s">
        <v>34</v>
      </c>
      <c r="E122" s="11">
        <f t="shared" si="20"/>
        <v>0</v>
      </c>
      <c r="F122" s="11">
        <f t="shared" si="20"/>
        <v>0</v>
      </c>
      <c r="H122" s="11">
        <f t="shared" ref="H122:I122" si="39">(H$41+H$42)*H90</f>
        <v>0</v>
      </c>
      <c r="I122" s="11">
        <f t="shared" si="39"/>
        <v>0</v>
      </c>
      <c r="K122" s="11">
        <f t="shared" ref="K122:L122" si="40">(K$41+K$42)*K90</f>
        <v>0</v>
      </c>
      <c r="L122" s="11">
        <f t="shared" si="40"/>
        <v>0</v>
      </c>
      <c r="N122" s="11">
        <f t="shared" ref="N122:O122" si="41">(N$41+N$42)*N90</f>
        <v>0</v>
      </c>
      <c r="O122" s="11">
        <f t="shared" si="41"/>
        <v>0</v>
      </c>
      <c r="Q122" s="11">
        <f t="shared" ref="Q122:R122" si="42">(Q$41+Q$42)*Q90</f>
        <v>0</v>
      </c>
      <c r="R122" s="11">
        <f t="shared" si="42"/>
        <v>0</v>
      </c>
      <c r="T122" s="11">
        <f t="shared" ref="T122:U122" si="43">(T$41+T$42)*T90</f>
        <v>0</v>
      </c>
      <c r="U122" s="11">
        <f t="shared" si="43"/>
        <v>0</v>
      </c>
      <c r="W122" s="11">
        <f t="shared" ref="W122:X122" si="44">(W$41+W$42)*W90</f>
        <v>0</v>
      </c>
      <c r="X122" s="11">
        <f t="shared" si="44"/>
        <v>0</v>
      </c>
      <c r="Z122" s="11">
        <f t="shared" ref="Z122:AA122" si="45">(Z$41+Z$42)*Z90</f>
        <v>0</v>
      </c>
      <c r="AA122" s="11">
        <f t="shared" si="45"/>
        <v>0</v>
      </c>
      <c r="AC122" s="11">
        <f t="shared" ref="AC122:AD122" si="46">(AC$41+AC$42)*AC90</f>
        <v>0</v>
      </c>
      <c r="AD122" s="11">
        <f t="shared" si="46"/>
        <v>0</v>
      </c>
      <c r="AF122" s="11">
        <f t="shared" ref="AF122:AG122" si="47">(AF$41+AF$42)*AF90</f>
        <v>0</v>
      </c>
      <c r="AG122" s="11">
        <f t="shared" si="47"/>
        <v>0</v>
      </c>
    </row>
    <row r="123" spans="2:33" x14ac:dyDescent="0.25">
      <c r="B123" s="8"/>
      <c r="C123" s="8"/>
      <c r="E123" s="8"/>
      <c r="F123" s="8"/>
      <c r="H123" s="8"/>
      <c r="I123" s="8"/>
      <c r="K123" s="8"/>
      <c r="L123" s="8"/>
      <c r="N123" s="8"/>
      <c r="O123" s="8"/>
      <c r="Q123" s="8"/>
      <c r="R123" s="8"/>
      <c r="T123" s="8"/>
      <c r="U123" s="8"/>
      <c r="W123" s="8"/>
      <c r="X123" s="8"/>
      <c r="Z123" s="8"/>
      <c r="AA123" s="8"/>
      <c r="AC123" s="8"/>
      <c r="AD123" s="8"/>
      <c r="AF123" s="8"/>
      <c r="AG123" s="8"/>
    </row>
    <row r="124" spans="2:33" ht="15.75" x14ac:dyDescent="0.25">
      <c r="B124" s="10" t="s">
        <v>137</v>
      </c>
      <c r="C124" s="8"/>
      <c r="E124" s="8"/>
      <c r="F124" s="8"/>
      <c r="H124" s="8"/>
      <c r="I124" s="8"/>
      <c r="K124" s="8"/>
      <c r="L124" s="8"/>
      <c r="N124" s="8"/>
      <c r="O124" s="8"/>
      <c r="Q124" s="8"/>
      <c r="R124" s="8"/>
      <c r="T124" s="8"/>
      <c r="U124" s="8"/>
      <c r="W124" s="8"/>
      <c r="X124" s="8"/>
      <c r="Z124" s="8"/>
      <c r="AA124" s="8"/>
      <c r="AC124" s="8"/>
      <c r="AD124" s="8"/>
      <c r="AF124" s="8"/>
      <c r="AG124" s="8"/>
    </row>
    <row r="125" spans="2:33" x14ac:dyDescent="0.25">
      <c r="B125" s="8"/>
      <c r="C125" s="8"/>
      <c r="E125" s="8"/>
      <c r="F125" s="8"/>
      <c r="H125" s="8"/>
      <c r="I125" s="8"/>
      <c r="K125" s="8"/>
      <c r="L125" s="8"/>
      <c r="N125" s="8"/>
      <c r="O125" s="8"/>
      <c r="Q125" s="8"/>
      <c r="R125" s="8"/>
      <c r="T125" s="8"/>
      <c r="U125" s="8"/>
      <c r="W125" s="8"/>
      <c r="X125" s="8"/>
      <c r="Z125" s="8"/>
      <c r="AA125" s="8"/>
      <c r="AC125" s="8"/>
      <c r="AD125" s="8"/>
      <c r="AF125" s="8"/>
      <c r="AG125" s="8"/>
    </row>
    <row r="126" spans="2:33" x14ac:dyDescent="0.25">
      <c r="B126" s="44" t="s">
        <v>19</v>
      </c>
      <c r="C126" s="44" t="s">
        <v>20</v>
      </c>
      <c r="E126" s="32" t="str">
        <f>E$38</f>
        <v>Nombre del grupo</v>
      </c>
      <c r="F126" s="32"/>
      <c r="H126" s="32" t="str">
        <f>H$38</f>
        <v>Nombre del grupo</v>
      </c>
      <c r="I126" s="32"/>
      <c r="K126" s="32" t="str">
        <f>K$38</f>
        <v>Nombre del grupo</v>
      </c>
      <c r="L126" s="32"/>
      <c r="N126" s="32" t="str">
        <f>N$38</f>
        <v>Nombre del grupo</v>
      </c>
      <c r="O126" s="32"/>
      <c r="Q126" s="32" t="str">
        <f>Q$38</f>
        <v>Nombre del grupo</v>
      </c>
      <c r="R126" s="32"/>
      <c r="T126" s="32" t="str">
        <f>T$38</f>
        <v>Nombre del grupo</v>
      </c>
      <c r="U126" s="32"/>
      <c r="W126" s="32" t="str">
        <f>W$38</f>
        <v>Nombre del grupo</v>
      </c>
      <c r="X126" s="32"/>
      <c r="Z126" s="32" t="str">
        <f>Z$38</f>
        <v>Nombre del grupo</v>
      </c>
      <c r="AA126" s="32"/>
      <c r="AC126" s="32" t="str">
        <f>AC$38</f>
        <v>Nombre del grupo</v>
      </c>
      <c r="AD126" s="32"/>
      <c r="AF126" s="32" t="str">
        <f>AF$38</f>
        <v>Nombre del grupo</v>
      </c>
      <c r="AG126" s="32"/>
    </row>
    <row r="127" spans="2:33" x14ac:dyDescent="0.25">
      <c r="B127" s="45"/>
      <c r="C127" s="45"/>
      <c r="E127" s="5" t="s">
        <v>11</v>
      </c>
      <c r="F127" s="5" t="s">
        <v>12</v>
      </c>
      <c r="H127" s="5" t="s">
        <v>11</v>
      </c>
      <c r="I127" s="5" t="s">
        <v>12</v>
      </c>
      <c r="K127" s="5" t="s">
        <v>11</v>
      </c>
      <c r="L127" s="5" t="s">
        <v>12</v>
      </c>
      <c r="N127" s="5" t="s">
        <v>11</v>
      </c>
      <c r="O127" s="5" t="s">
        <v>12</v>
      </c>
      <c r="Q127" s="5" t="s">
        <v>11</v>
      </c>
      <c r="R127" s="5" t="s">
        <v>12</v>
      </c>
      <c r="T127" s="5" t="s">
        <v>11</v>
      </c>
      <c r="U127" s="5" t="s">
        <v>12</v>
      </c>
      <c r="W127" s="5" t="s">
        <v>11</v>
      </c>
      <c r="X127" s="5" t="s">
        <v>12</v>
      </c>
      <c r="Z127" s="5" t="s">
        <v>11</v>
      </c>
      <c r="AA127" s="5" t="s">
        <v>12</v>
      </c>
      <c r="AC127" s="5" t="s">
        <v>11</v>
      </c>
      <c r="AD127" s="5" t="s">
        <v>12</v>
      </c>
      <c r="AF127" s="5" t="s">
        <v>11</v>
      </c>
      <c r="AG127" s="5" t="s">
        <v>12</v>
      </c>
    </row>
    <row r="128" spans="2:33" x14ac:dyDescent="0.25">
      <c r="B128" s="6" t="s">
        <v>21</v>
      </c>
      <c r="C128" s="6" t="s">
        <v>34</v>
      </c>
      <c r="E128" s="11">
        <f>IF($F$55&gt;0,((E96+E97)*E$43)+(E96*E$44),((E96+E97)*E$43)+((E96+E97)*E$44))</f>
        <v>0</v>
      </c>
      <c r="F128" s="11">
        <f>IF($F$55&gt;0,((F96+F97)*F$43)+(F96*F$44),((F96+F97)*F$43)+((F96+F97)*F$44))</f>
        <v>0</v>
      </c>
      <c r="H128" s="11">
        <f>IF($F$55&gt;0,((H96+H97)*H$43)+(H96*H$44),((H96+H97)*H$43)+((H96+H97)*H$44))</f>
        <v>0</v>
      </c>
      <c r="I128" s="11">
        <f>IF($F$55&gt;0,((I96+I97)*I$43)+(I96*I$44),((I96+I97)*I$43)+((I96+I97)*I$44))</f>
        <v>0</v>
      </c>
      <c r="K128" s="11">
        <f>IF($F$55&gt;0,((K96+K97)*K$43)+(K96*K$44),((K96+K97)*K$43)+((K96+K97)*K$44))</f>
        <v>0</v>
      </c>
      <c r="L128" s="11">
        <f>IF($F$55&gt;0,((L96+L97)*L$43)+(L96*L$44),((L96+L97)*L$43)+((L96+L97)*L$44))</f>
        <v>0</v>
      </c>
      <c r="N128" s="11">
        <f>IF($F$55&gt;0,((N96+N97)*N$43)+(N96*N$44),((N96+N97)*N$43)+((N96+N97)*N$44))</f>
        <v>0</v>
      </c>
      <c r="O128" s="11">
        <f>IF($F$55&gt;0,((O96+O97)*O$43)+(O96*O$44),((O96+O97)*O$43)+((O96+O97)*O$44))</f>
        <v>0</v>
      </c>
      <c r="Q128" s="11">
        <f>IF($F$55&gt;0,((Q96+Q97)*Q$43)+(Q96*Q$44),((Q96+Q97)*Q$43)+((Q96+Q97)*Q$44))</f>
        <v>0</v>
      </c>
      <c r="R128" s="11">
        <f>IF($F$55&gt;0,((R96+R97)*R$43)+(R96*R$44),((R96+R97)*R$43)+((R96+R97)*R$44))</f>
        <v>0</v>
      </c>
      <c r="T128" s="11">
        <f>IF($F$55&gt;0,((T96+T97)*T$43)+(T96*T$44),((T96+T97)*T$43)+((T96+T97)*T$44))</f>
        <v>0</v>
      </c>
      <c r="U128" s="11">
        <f>IF($F$55&gt;0,((U96+U97)*U$43)+(U96*U$44),((U96+U97)*U$43)+((U96+U97)*U$44))</f>
        <v>0</v>
      </c>
      <c r="W128" s="11">
        <f>IF($F$55&gt;0,((W96+W97)*W$43)+(W96*W$44),((W96+W97)*W$43)+((W96+W97)*W$44))</f>
        <v>0</v>
      </c>
      <c r="X128" s="11">
        <f>IF($F$55&gt;0,((X96+X97)*X$43)+(X96*X$44),((X96+X97)*X$43)+((X96+X97)*X$44))</f>
        <v>0</v>
      </c>
      <c r="Z128" s="11">
        <f>IF($F$55&gt;0,((Z96+Z97)*Z$43)+(Z96*Z$44),((Z96+Z97)*Z$43)+((Z96+Z97)*Z$44))</f>
        <v>0</v>
      </c>
      <c r="AA128" s="11">
        <f>IF($F$55&gt;0,((AA96+AA97)*AA$43)+(AA96*AA$44),((AA96+AA97)*AA$43)+((AA96+AA97)*AA$44))</f>
        <v>0</v>
      </c>
      <c r="AC128" s="11">
        <f>IF($F$55&gt;0,((AC96+AC97)*AC$43)+(AC96*AC$44),((AC96+AC97)*AC$43)+((AC96+AC97)*AC$44))</f>
        <v>0</v>
      </c>
      <c r="AD128" s="11">
        <f>IF($F$55&gt;0,((AD96+AD97)*AD$43)+(AD96*AD$44),((AD96+AD97)*AD$43)+((AD96+AD97)*AD$44))</f>
        <v>0</v>
      </c>
      <c r="AF128" s="11">
        <f>IF($F$55&gt;0,((AF96+AF97)*AF$43)+(AF96*AF$44),((AF96+AF97)*AF$43)+((AF96+AF97)*AF$44))</f>
        <v>0</v>
      </c>
      <c r="AG128" s="11">
        <f>IF($F$55&gt;0,((AG96+AG97)*AG$43)+(AG96*AG$44),((AG96+AG97)*AG$43)+((AG96+AG97)*AG$44))</f>
        <v>0</v>
      </c>
    </row>
    <row r="129" spans="2:33" x14ac:dyDescent="0.25">
      <c r="B129" s="6" t="s">
        <v>23</v>
      </c>
      <c r="C129" s="6" t="s">
        <v>34</v>
      </c>
      <c r="E129" s="11">
        <f>IF($F$55&gt;0,(E$44*E97),0)</f>
        <v>0</v>
      </c>
      <c r="F129" s="11">
        <f>IF($F$55&gt;0,(F$44*F97),0)</f>
        <v>0</v>
      </c>
      <c r="H129" s="11">
        <f>IF($F$55&gt;0,(H$44*H97),0)</f>
        <v>0</v>
      </c>
      <c r="I129" s="11">
        <f>IF($F$55&gt;0,(I$44*I97),0)</f>
        <v>0</v>
      </c>
      <c r="K129" s="11">
        <f>IF($F$55&gt;0,(K$44*K97),0)</f>
        <v>0</v>
      </c>
      <c r="L129" s="11">
        <f>IF($F$55&gt;0,(L$44*L97),0)</f>
        <v>0</v>
      </c>
      <c r="N129" s="11">
        <f>IF($F$55&gt;0,(N$44*N97),0)</f>
        <v>0</v>
      </c>
      <c r="O129" s="11">
        <f>IF($F$55&gt;0,(O$44*O97),0)</f>
        <v>0</v>
      </c>
      <c r="Q129" s="11">
        <f>IF($F$55&gt;0,(Q$44*Q97),0)</f>
        <v>0</v>
      </c>
      <c r="R129" s="11">
        <f>IF($F$55&gt;0,(R$44*R97),0)</f>
        <v>0</v>
      </c>
      <c r="T129" s="11">
        <f>IF($F$55&gt;0,(T$44*T97),0)</f>
        <v>0</v>
      </c>
      <c r="U129" s="11">
        <f>IF($F$55&gt;0,(U$44*U97),0)</f>
        <v>0</v>
      </c>
      <c r="W129" s="11">
        <f>IF($F$55&gt;0,(W$44*W97),0)</f>
        <v>0</v>
      </c>
      <c r="X129" s="11">
        <f>IF($F$55&gt;0,(X$44*X97),0)</f>
        <v>0</v>
      </c>
      <c r="Z129" s="11">
        <f>IF($F$55&gt;0,(Z$44*Z97),0)</f>
        <v>0</v>
      </c>
      <c r="AA129" s="11">
        <f>IF($F$55&gt;0,(AA$44*AA97),0)</f>
        <v>0</v>
      </c>
      <c r="AC129" s="11">
        <f>IF($F$55&gt;0,(AC$44*AC97),0)</f>
        <v>0</v>
      </c>
      <c r="AD129" s="11">
        <f>IF($F$55&gt;0,(AD$44*AD97),0)</f>
        <v>0</v>
      </c>
      <c r="AF129" s="11">
        <f>IF($F$55&gt;0,(AF$44*AF97),0)</f>
        <v>0</v>
      </c>
      <c r="AG129" s="11">
        <f>IF($F$55&gt;0,(AG$44*AG97),0)</f>
        <v>0</v>
      </c>
    </row>
    <row r="130" spans="2:33" x14ac:dyDescent="0.25">
      <c r="B130" s="6" t="s">
        <v>24</v>
      </c>
      <c r="C130" s="6" t="s">
        <v>34</v>
      </c>
      <c r="E130" s="11">
        <f t="shared" ref="E130:F132" si="48">(E$43+E$44)*E98</f>
        <v>0</v>
      </c>
      <c r="F130" s="11">
        <f t="shared" si="48"/>
        <v>0</v>
      </c>
      <c r="H130" s="11">
        <f t="shared" ref="H130:I130" si="49">(H$43+H$44)*H98</f>
        <v>0</v>
      </c>
      <c r="I130" s="11">
        <f t="shared" si="49"/>
        <v>0</v>
      </c>
      <c r="K130" s="11">
        <f t="shared" ref="K130:L130" si="50">(K$43+K$44)*K98</f>
        <v>0</v>
      </c>
      <c r="L130" s="11">
        <f t="shared" si="50"/>
        <v>0</v>
      </c>
      <c r="N130" s="11">
        <f t="shared" ref="N130:O130" si="51">(N$43+N$44)*N98</f>
        <v>0</v>
      </c>
      <c r="O130" s="11">
        <f t="shared" si="51"/>
        <v>0</v>
      </c>
      <c r="Q130" s="11">
        <f t="shared" ref="Q130:R130" si="52">(Q$43+Q$44)*Q98</f>
        <v>0</v>
      </c>
      <c r="R130" s="11">
        <f t="shared" si="52"/>
        <v>0</v>
      </c>
      <c r="T130" s="11">
        <f t="shared" ref="T130:U130" si="53">(T$43+T$44)*T98</f>
        <v>0</v>
      </c>
      <c r="U130" s="11">
        <f t="shared" si="53"/>
        <v>0</v>
      </c>
      <c r="W130" s="11">
        <f t="shared" ref="W130:X130" si="54">(W$43+W$44)*W98</f>
        <v>0</v>
      </c>
      <c r="X130" s="11">
        <f t="shared" si="54"/>
        <v>0</v>
      </c>
      <c r="Z130" s="11">
        <f t="shared" ref="Z130:AA130" si="55">(Z$43+Z$44)*Z98</f>
        <v>0</v>
      </c>
      <c r="AA130" s="11">
        <f t="shared" si="55"/>
        <v>0</v>
      </c>
      <c r="AC130" s="11">
        <f t="shared" ref="AC130:AD130" si="56">(AC$43+AC$44)*AC98</f>
        <v>0</v>
      </c>
      <c r="AD130" s="11">
        <f t="shared" si="56"/>
        <v>0</v>
      </c>
      <c r="AF130" s="11">
        <f t="shared" ref="AF130:AG130" si="57">(AF$43+AF$44)*AF98</f>
        <v>0</v>
      </c>
      <c r="AG130" s="11">
        <f t="shared" si="57"/>
        <v>0</v>
      </c>
    </row>
    <row r="131" spans="2:33" x14ac:dyDescent="0.25">
      <c r="B131" s="6" t="s">
        <v>26</v>
      </c>
      <c r="C131" s="6" t="s">
        <v>34</v>
      </c>
      <c r="E131" s="11">
        <f t="shared" si="48"/>
        <v>0</v>
      </c>
      <c r="F131" s="11">
        <f t="shared" si="48"/>
        <v>0</v>
      </c>
      <c r="H131" s="11">
        <f t="shared" ref="H131:I131" si="58">(H$43+H$44)*H99</f>
        <v>0</v>
      </c>
      <c r="I131" s="11">
        <f t="shared" si="58"/>
        <v>0</v>
      </c>
      <c r="K131" s="11">
        <f t="shared" ref="K131:L131" si="59">(K$43+K$44)*K99</f>
        <v>0</v>
      </c>
      <c r="L131" s="11">
        <f t="shared" si="59"/>
        <v>0</v>
      </c>
      <c r="N131" s="11">
        <f t="shared" ref="N131:O131" si="60">(N$43+N$44)*N99</f>
        <v>0</v>
      </c>
      <c r="O131" s="11">
        <f t="shared" si="60"/>
        <v>0</v>
      </c>
      <c r="Q131" s="11">
        <f t="shared" ref="Q131:R131" si="61">(Q$43+Q$44)*Q99</f>
        <v>0</v>
      </c>
      <c r="R131" s="11">
        <f t="shared" si="61"/>
        <v>0</v>
      </c>
      <c r="T131" s="11">
        <f t="shared" ref="T131:U131" si="62">(T$43+T$44)*T99</f>
        <v>0</v>
      </c>
      <c r="U131" s="11">
        <f t="shared" si="62"/>
        <v>0</v>
      </c>
      <c r="W131" s="11">
        <f t="shared" ref="W131:X131" si="63">(W$43+W$44)*W99</f>
        <v>0</v>
      </c>
      <c r="X131" s="11">
        <f t="shared" si="63"/>
        <v>0</v>
      </c>
      <c r="Z131" s="11">
        <f t="shared" ref="Z131:AA131" si="64">(Z$43+Z$44)*Z99</f>
        <v>0</v>
      </c>
      <c r="AA131" s="11">
        <f t="shared" si="64"/>
        <v>0</v>
      </c>
      <c r="AC131" s="11">
        <f t="shared" ref="AC131:AD131" si="65">(AC$43+AC$44)*AC99</f>
        <v>0</v>
      </c>
      <c r="AD131" s="11">
        <f t="shared" si="65"/>
        <v>0</v>
      </c>
      <c r="AF131" s="11">
        <f t="shared" ref="AF131:AG131" si="66">(AF$43+AF$44)*AF99</f>
        <v>0</v>
      </c>
      <c r="AG131" s="11">
        <f t="shared" si="66"/>
        <v>0</v>
      </c>
    </row>
    <row r="132" spans="2:33" x14ac:dyDescent="0.25">
      <c r="B132" s="6" t="s">
        <v>27</v>
      </c>
      <c r="C132" s="6" t="s">
        <v>34</v>
      </c>
      <c r="E132" s="11">
        <f t="shared" si="48"/>
        <v>0</v>
      </c>
      <c r="F132" s="11">
        <f t="shared" si="48"/>
        <v>0</v>
      </c>
      <c r="H132" s="11">
        <f t="shared" ref="H132:I132" si="67">(H$43+H$44)*H100</f>
        <v>0</v>
      </c>
      <c r="I132" s="11">
        <f t="shared" si="67"/>
        <v>0</v>
      </c>
      <c r="K132" s="11">
        <f t="shared" ref="K132:L132" si="68">(K$43+K$44)*K100</f>
        <v>0</v>
      </c>
      <c r="L132" s="11">
        <f t="shared" si="68"/>
        <v>0</v>
      </c>
      <c r="N132" s="11">
        <f t="shared" ref="N132:O132" si="69">(N$43+N$44)*N100</f>
        <v>0</v>
      </c>
      <c r="O132" s="11">
        <f t="shared" si="69"/>
        <v>0</v>
      </c>
      <c r="Q132" s="11">
        <f t="shared" ref="Q132:R132" si="70">(Q$43+Q$44)*Q100</f>
        <v>0</v>
      </c>
      <c r="R132" s="11">
        <f t="shared" si="70"/>
        <v>0</v>
      </c>
      <c r="T132" s="11">
        <f t="shared" ref="T132:U132" si="71">(T$43+T$44)*T100</f>
        <v>0</v>
      </c>
      <c r="U132" s="11">
        <f t="shared" si="71"/>
        <v>0</v>
      </c>
      <c r="W132" s="11">
        <f t="shared" ref="W132:X132" si="72">(W$43+W$44)*W100</f>
        <v>0</v>
      </c>
      <c r="X132" s="11">
        <f t="shared" si="72"/>
        <v>0</v>
      </c>
      <c r="Z132" s="11">
        <f t="shared" ref="Z132:AA132" si="73">(Z$43+Z$44)*Z100</f>
        <v>0</v>
      </c>
      <c r="AA132" s="11">
        <f t="shared" si="73"/>
        <v>0</v>
      </c>
      <c r="AC132" s="11">
        <f t="shared" ref="AC132:AD132" si="74">(AC$43+AC$44)*AC100</f>
        <v>0</v>
      </c>
      <c r="AD132" s="11">
        <f t="shared" si="74"/>
        <v>0</v>
      </c>
      <c r="AF132" s="11">
        <f t="shared" ref="AF132:AG132" si="75">(AF$43+AF$44)*AF100</f>
        <v>0</v>
      </c>
      <c r="AG132" s="11">
        <f t="shared" si="75"/>
        <v>0</v>
      </c>
    </row>
    <row r="133" spans="2:33" x14ac:dyDescent="0.25">
      <c r="B133" s="8"/>
      <c r="C133" s="8"/>
      <c r="E133" s="8"/>
      <c r="F133" s="8"/>
      <c r="H133" s="8"/>
      <c r="I133" s="8"/>
      <c r="K133" s="8"/>
      <c r="L133" s="8"/>
      <c r="N133" s="8"/>
      <c r="O133" s="8"/>
      <c r="Q133" s="8"/>
      <c r="R133" s="8"/>
      <c r="T133" s="8"/>
      <c r="U133" s="8"/>
      <c r="W133" s="8"/>
      <c r="X133" s="8"/>
      <c r="Z133" s="8"/>
      <c r="AA133" s="8"/>
      <c r="AC133" s="8"/>
      <c r="AD133" s="8"/>
      <c r="AF133" s="8"/>
      <c r="AG133" s="8"/>
    </row>
    <row r="134" spans="2:33" ht="15.75" x14ac:dyDescent="0.25">
      <c r="B134" s="10" t="s">
        <v>138</v>
      </c>
      <c r="C134" s="8"/>
      <c r="E134" s="8"/>
      <c r="F134" s="8"/>
      <c r="H134" s="8"/>
      <c r="I134" s="8"/>
      <c r="K134" s="8"/>
      <c r="L134" s="8"/>
      <c r="N134" s="8"/>
      <c r="O134" s="8"/>
      <c r="Q134" s="8"/>
      <c r="R134" s="8"/>
      <c r="T134" s="8"/>
      <c r="U134" s="8"/>
      <c r="W134" s="8"/>
      <c r="X134" s="8"/>
      <c r="Z134" s="8"/>
      <c r="AA134" s="8"/>
      <c r="AC134" s="8"/>
      <c r="AD134" s="8"/>
      <c r="AF134" s="8"/>
      <c r="AG134" s="8"/>
    </row>
    <row r="135" spans="2:33" x14ac:dyDescent="0.25">
      <c r="B135" s="8"/>
      <c r="C135" s="8"/>
      <c r="E135" s="8"/>
      <c r="F135" s="8"/>
      <c r="H135" s="8"/>
      <c r="I135" s="8"/>
      <c r="K135" s="8"/>
      <c r="L135" s="8"/>
      <c r="N135" s="8"/>
      <c r="O135" s="8"/>
      <c r="Q135" s="8"/>
      <c r="R135" s="8"/>
      <c r="T135" s="8"/>
      <c r="U135" s="8"/>
      <c r="W135" s="8"/>
      <c r="X135" s="8"/>
      <c r="Z135" s="8"/>
      <c r="AA135" s="8"/>
      <c r="AC135" s="8"/>
      <c r="AD135" s="8"/>
      <c r="AF135" s="8"/>
      <c r="AG135" s="8"/>
    </row>
    <row r="136" spans="2:33" x14ac:dyDescent="0.25">
      <c r="B136" s="44" t="s">
        <v>19</v>
      </c>
      <c r="C136" s="44" t="s">
        <v>20</v>
      </c>
      <c r="E136" s="32" t="str">
        <f>E$38</f>
        <v>Nombre del grupo</v>
      </c>
      <c r="F136" s="32"/>
      <c r="H136" s="32" t="str">
        <f>H$38</f>
        <v>Nombre del grupo</v>
      </c>
      <c r="I136" s="32"/>
      <c r="K136" s="32" t="str">
        <f>K$38</f>
        <v>Nombre del grupo</v>
      </c>
      <c r="L136" s="32"/>
      <c r="N136" s="32" t="str">
        <f>N$38</f>
        <v>Nombre del grupo</v>
      </c>
      <c r="O136" s="32"/>
      <c r="Q136" s="32" t="str">
        <f>Q$38</f>
        <v>Nombre del grupo</v>
      </c>
      <c r="R136" s="32"/>
      <c r="T136" s="32" t="str">
        <f>T$38</f>
        <v>Nombre del grupo</v>
      </c>
      <c r="U136" s="32"/>
      <c r="W136" s="32" t="str">
        <f>W$38</f>
        <v>Nombre del grupo</v>
      </c>
      <c r="X136" s="32"/>
      <c r="Z136" s="32" t="str">
        <f>Z$38</f>
        <v>Nombre del grupo</v>
      </c>
      <c r="AA136" s="32"/>
      <c r="AC136" s="32" t="str">
        <f>AC$38</f>
        <v>Nombre del grupo</v>
      </c>
      <c r="AD136" s="32"/>
      <c r="AF136" s="32" t="str">
        <f>AF$38</f>
        <v>Nombre del grupo</v>
      </c>
      <c r="AG136" s="32"/>
    </row>
    <row r="137" spans="2:33" x14ac:dyDescent="0.25">
      <c r="B137" s="45"/>
      <c r="C137" s="45"/>
      <c r="E137" s="5" t="s">
        <v>11</v>
      </c>
      <c r="F137" s="5" t="s">
        <v>12</v>
      </c>
      <c r="H137" s="5" t="s">
        <v>11</v>
      </c>
      <c r="I137" s="5" t="s">
        <v>12</v>
      </c>
      <c r="K137" s="5" t="s">
        <v>11</v>
      </c>
      <c r="L137" s="5" t="s">
        <v>12</v>
      </c>
      <c r="N137" s="5" t="s">
        <v>11</v>
      </c>
      <c r="O137" s="5" t="s">
        <v>12</v>
      </c>
      <c r="Q137" s="5" t="s">
        <v>11</v>
      </c>
      <c r="R137" s="5" t="s">
        <v>12</v>
      </c>
      <c r="T137" s="5" t="s">
        <v>11</v>
      </c>
      <c r="U137" s="5" t="s">
        <v>12</v>
      </c>
      <c r="W137" s="5" t="s">
        <v>11</v>
      </c>
      <c r="X137" s="5" t="s">
        <v>12</v>
      </c>
      <c r="Z137" s="5" t="s">
        <v>11</v>
      </c>
      <c r="AA137" s="5" t="s">
        <v>12</v>
      </c>
      <c r="AC137" s="5" t="s">
        <v>11</v>
      </c>
      <c r="AD137" s="5" t="s">
        <v>12</v>
      </c>
      <c r="AF137" s="5" t="s">
        <v>11</v>
      </c>
      <c r="AG137" s="5" t="s">
        <v>12</v>
      </c>
    </row>
    <row r="138" spans="2:33" x14ac:dyDescent="0.25">
      <c r="B138" s="6" t="s">
        <v>21</v>
      </c>
      <c r="C138" s="6" t="s">
        <v>34</v>
      </c>
      <c r="E138" s="11">
        <f>IF($F$55&gt;0,((E106+E107)*E$45)+(E106*E$46),((E106+E107)*E$45)+((E106+E107)*E$46))</f>
        <v>0</v>
      </c>
      <c r="F138" s="11">
        <f>IF($F$55&gt;0,((F106+F107)*F$45)+(F106*F$46),((F106+F107)*F$45)+((F106+F107)*F$46))</f>
        <v>0</v>
      </c>
      <c r="H138" s="11">
        <f>IF($F$55&gt;0,((H106+H107)*H$45)+(H106*H$46),((H106+H107)*H$45)+((H106+H107)*H$46))</f>
        <v>0</v>
      </c>
      <c r="I138" s="11">
        <f>IF($F$55&gt;0,((I106+I107)*I$45)+(I106*I$46),((I106+I107)*I$45)+((I106+I107)*I$46))</f>
        <v>0</v>
      </c>
      <c r="K138" s="11">
        <f>IF($F$55&gt;0,((K106+K107)*K$45)+(K106*K$46),((K106+K107)*K$45)+((K106+K107)*K$46))</f>
        <v>0</v>
      </c>
      <c r="L138" s="11">
        <f>IF($F$55&gt;0,((L106+L107)*L$45)+(L106*L$46),((L106+L107)*L$45)+((L106+L107)*L$46))</f>
        <v>0</v>
      </c>
      <c r="N138" s="11">
        <f>IF($F$55&gt;0,((N106+N107)*N$45)+(N106*N$46),((N106+N107)*N$45)+((N106+N107)*N$46))</f>
        <v>0</v>
      </c>
      <c r="O138" s="11">
        <f>IF($F$55&gt;0,((O106+O107)*O$45)+(O106*O$46),((O106+O107)*O$45)+((O106+O107)*O$46))</f>
        <v>0</v>
      </c>
      <c r="Q138" s="11">
        <f>IF($F$55&gt;0,((Q106+Q107)*Q$45)+(Q106*Q$46),((Q106+Q107)*Q$45)+((Q106+Q107)*Q$46))</f>
        <v>0</v>
      </c>
      <c r="R138" s="11">
        <f>IF($F$55&gt;0,((R106+R107)*R$45)+(R106*R$46),((R106+R107)*R$45)+((R106+R107)*R$46))</f>
        <v>0</v>
      </c>
      <c r="T138" s="11">
        <f>IF($F$55&gt;0,((T106+T107)*T$45)+(T106*T$46),((T106+T107)*T$45)+((T106+T107)*T$46))</f>
        <v>0</v>
      </c>
      <c r="U138" s="11">
        <f>IF($F$55&gt;0,((U106+U107)*U$45)+(U106*U$46),((U106+U107)*U$45)+((U106+U107)*U$46))</f>
        <v>0</v>
      </c>
      <c r="W138" s="11">
        <f>IF($F$55&gt;0,((W106+W107)*W$45)+(W106*W$46),((W106+W107)*W$45)+((W106+W107)*W$46))</f>
        <v>0</v>
      </c>
      <c r="X138" s="11">
        <f>IF($F$55&gt;0,((X106+X107)*X$45)+(X106*X$46),((X106+X107)*X$45)+((X106+X107)*X$46))</f>
        <v>0</v>
      </c>
      <c r="Z138" s="11">
        <f>IF($F$55&gt;0,((Z106+Z107)*Z$45)+(Z106*Z$46),((Z106+Z107)*Z$45)+((Z106+Z107)*Z$46))</f>
        <v>0</v>
      </c>
      <c r="AA138" s="11">
        <f>IF($F$55&gt;0,((AA106+AA107)*AA$45)+(AA106*AA$46),((AA106+AA107)*AA$45)+((AA106+AA107)*AA$46))</f>
        <v>0</v>
      </c>
      <c r="AC138" s="11">
        <f>IF($F$55&gt;0,((AC106+AC107)*AC$45)+(AC106*AC$46),((AC106+AC107)*AC$45)+((AC106+AC107)*AC$46))</f>
        <v>0</v>
      </c>
      <c r="AD138" s="11">
        <f>IF($F$55&gt;0,((AD106+AD107)*AD$45)+(AD106*AD$46),((AD106+AD107)*AD$45)+((AD106+AD107)*AD$46))</f>
        <v>0</v>
      </c>
      <c r="AF138" s="11">
        <f>IF($F$55&gt;0,((AF106+AF107)*AF$45)+(AF106*AF$46),((AF106+AF107)*AF$45)+((AF106+AF107)*AF$46))</f>
        <v>0</v>
      </c>
      <c r="AG138" s="11">
        <f>IF($F$55&gt;0,((AG106+AG107)*AG$45)+(AG106*AG$46),((AG106+AG107)*AG$45)+((AG106+AG107)*AG$46))</f>
        <v>0</v>
      </c>
    </row>
    <row r="139" spans="2:33" x14ac:dyDescent="0.25">
      <c r="B139" s="6" t="s">
        <v>23</v>
      </c>
      <c r="C139" s="6" t="s">
        <v>34</v>
      </c>
      <c r="E139" s="11">
        <f>IF($F$55&gt;0,(E$46*E107),0)</f>
        <v>0</v>
      </c>
      <c r="F139" s="11">
        <f>IF($F$55&gt;0,(F$46*F107),0)</f>
        <v>0</v>
      </c>
      <c r="H139" s="11">
        <f>IF($F$55&gt;0,(H$46*H107),0)</f>
        <v>0</v>
      </c>
      <c r="I139" s="11">
        <f>IF($F$55&gt;0,(I$46*I107),0)</f>
        <v>0</v>
      </c>
      <c r="K139" s="11">
        <f>IF($F$55&gt;0,(K$46*K107),0)</f>
        <v>0</v>
      </c>
      <c r="L139" s="11">
        <f>IF($F$55&gt;0,(L$46*L107),0)</f>
        <v>0</v>
      </c>
      <c r="N139" s="11">
        <f>IF($F$55&gt;0,(N$46*N107),0)</f>
        <v>0</v>
      </c>
      <c r="O139" s="11">
        <f>IF($F$55&gt;0,(O$46*O107),0)</f>
        <v>0</v>
      </c>
      <c r="Q139" s="11">
        <f>IF($F$55&gt;0,(Q$46*Q107),0)</f>
        <v>0</v>
      </c>
      <c r="R139" s="11">
        <f>IF($F$55&gt;0,(R$46*R107),0)</f>
        <v>0</v>
      </c>
      <c r="T139" s="11">
        <f>IF($F$55&gt;0,(T$46*T107),0)</f>
        <v>0</v>
      </c>
      <c r="U139" s="11">
        <f>IF($F$55&gt;0,(U$46*U107),0)</f>
        <v>0</v>
      </c>
      <c r="W139" s="11">
        <f>IF($F$55&gt;0,(W$46*W107),0)</f>
        <v>0</v>
      </c>
      <c r="X139" s="11">
        <f>IF($F$55&gt;0,(X$46*X107),0)</f>
        <v>0</v>
      </c>
      <c r="Z139" s="11">
        <f>IF($F$55&gt;0,(Z$46*Z107),0)</f>
        <v>0</v>
      </c>
      <c r="AA139" s="11">
        <f>IF($F$55&gt;0,(AA$46*AA107),0)</f>
        <v>0</v>
      </c>
      <c r="AC139" s="11">
        <f>IF($F$55&gt;0,(AC$46*AC107),0)</f>
        <v>0</v>
      </c>
      <c r="AD139" s="11">
        <f>IF($F$55&gt;0,(AD$46*AD107),0)</f>
        <v>0</v>
      </c>
      <c r="AF139" s="11">
        <f>IF($F$55&gt;0,(AF$46*AF107),0)</f>
        <v>0</v>
      </c>
      <c r="AG139" s="11">
        <f>IF($F$55&gt;0,(AG$46*AG107),0)</f>
        <v>0</v>
      </c>
    </row>
    <row r="140" spans="2:33" x14ac:dyDescent="0.25">
      <c r="B140" s="6" t="s">
        <v>24</v>
      </c>
      <c r="C140" s="6" t="s">
        <v>34</v>
      </c>
      <c r="E140" s="11">
        <f t="shared" ref="E140:F142" si="76">(E$45+E$46)*E108</f>
        <v>0</v>
      </c>
      <c r="F140" s="11">
        <f t="shared" si="76"/>
        <v>0</v>
      </c>
      <c r="H140" s="11">
        <f t="shared" ref="H140:I140" si="77">(H$45+H$46)*H108</f>
        <v>0</v>
      </c>
      <c r="I140" s="11">
        <f t="shared" si="77"/>
        <v>0</v>
      </c>
      <c r="K140" s="11">
        <f t="shared" ref="K140:L140" si="78">(K$45+K$46)*K108</f>
        <v>0</v>
      </c>
      <c r="L140" s="11">
        <f t="shared" si="78"/>
        <v>0</v>
      </c>
      <c r="N140" s="11">
        <f t="shared" ref="N140:O140" si="79">(N$45+N$46)*N108</f>
        <v>0</v>
      </c>
      <c r="O140" s="11">
        <f t="shared" si="79"/>
        <v>0</v>
      </c>
      <c r="Q140" s="11">
        <f t="shared" ref="Q140:R140" si="80">(Q$45+Q$46)*Q108</f>
        <v>0</v>
      </c>
      <c r="R140" s="11">
        <f t="shared" si="80"/>
        <v>0</v>
      </c>
      <c r="T140" s="11">
        <f t="shared" ref="T140:U140" si="81">(T$45+T$46)*T108</f>
        <v>0</v>
      </c>
      <c r="U140" s="11">
        <f t="shared" si="81"/>
        <v>0</v>
      </c>
      <c r="W140" s="11">
        <f t="shared" ref="W140:X140" si="82">(W$45+W$46)*W108</f>
        <v>0</v>
      </c>
      <c r="X140" s="11">
        <f t="shared" si="82"/>
        <v>0</v>
      </c>
      <c r="Z140" s="11">
        <f t="shared" ref="Z140:AA140" si="83">(Z$45+Z$46)*Z108</f>
        <v>0</v>
      </c>
      <c r="AA140" s="11">
        <f t="shared" si="83"/>
        <v>0</v>
      </c>
      <c r="AC140" s="11">
        <f t="shared" ref="AC140:AD140" si="84">(AC$45+AC$46)*AC108</f>
        <v>0</v>
      </c>
      <c r="AD140" s="11">
        <f t="shared" si="84"/>
        <v>0</v>
      </c>
      <c r="AF140" s="11">
        <f t="shared" ref="AF140:AG140" si="85">(AF$45+AF$46)*AF108</f>
        <v>0</v>
      </c>
      <c r="AG140" s="11">
        <f t="shared" si="85"/>
        <v>0</v>
      </c>
    </row>
    <row r="141" spans="2:33" x14ac:dyDescent="0.25">
      <c r="B141" s="6" t="s">
        <v>26</v>
      </c>
      <c r="C141" s="6" t="s">
        <v>34</v>
      </c>
      <c r="E141" s="11">
        <f t="shared" si="76"/>
        <v>0</v>
      </c>
      <c r="F141" s="11">
        <f t="shared" si="76"/>
        <v>0</v>
      </c>
      <c r="H141" s="11">
        <f t="shared" ref="H141:I141" si="86">(H$45+H$46)*H109</f>
        <v>0</v>
      </c>
      <c r="I141" s="11">
        <f t="shared" si="86"/>
        <v>0</v>
      </c>
      <c r="K141" s="11">
        <f t="shared" ref="K141:L141" si="87">(K$45+K$46)*K109</f>
        <v>0</v>
      </c>
      <c r="L141" s="11">
        <f t="shared" si="87"/>
        <v>0</v>
      </c>
      <c r="N141" s="11">
        <f t="shared" ref="N141:O141" si="88">(N$45+N$46)*N109</f>
        <v>0</v>
      </c>
      <c r="O141" s="11">
        <f t="shared" si="88"/>
        <v>0</v>
      </c>
      <c r="Q141" s="11">
        <f t="shared" ref="Q141:R141" si="89">(Q$45+Q$46)*Q109</f>
        <v>0</v>
      </c>
      <c r="R141" s="11">
        <f t="shared" si="89"/>
        <v>0</v>
      </c>
      <c r="T141" s="11">
        <f t="shared" ref="T141:U141" si="90">(T$45+T$46)*T109</f>
        <v>0</v>
      </c>
      <c r="U141" s="11">
        <f t="shared" si="90"/>
        <v>0</v>
      </c>
      <c r="W141" s="11">
        <f t="shared" ref="W141:X141" si="91">(W$45+W$46)*W109</f>
        <v>0</v>
      </c>
      <c r="X141" s="11">
        <f t="shared" si="91"/>
        <v>0</v>
      </c>
      <c r="Z141" s="11">
        <f t="shared" ref="Z141:AA141" si="92">(Z$45+Z$46)*Z109</f>
        <v>0</v>
      </c>
      <c r="AA141" s="11">
        <f t="shared" si="92"/>
        <v>0</v>
      </c>
      <c r="AC141" s="11">
        <f t="shared" ref="AC141:AD141" si="93">(AC$45+AC$46)*AC109</f>
        <v>0</v>
      </c>
      <c r="AD141" s="11">
        <f t="shared" si="93"/>
        <v>0</v>
      </c>
      <c r="AF141" s="11">
        <f t="shared" ref="AF141:AG141" si="94">(AF$45+AF$46)*AF109</f>
        <v>0</v>
      </c>
      <c r="AG141" s="11">
        <f t="shared" si="94"/>
        <v>0</v>
      </c>
    </row>
    <row r="142" spans="2:33" x14ac:dyDescent="0.25">
      <c r="B142" s="6" t="s">
        <v>27</v>
      </c>
      <c r="C142" s="6" t="s">
        <v>34</v>
      </c>
      <c r="E142" s="11">
        <f t="shared" si="76"/>
        <v>0</v>
      </c>
      <c r="F142" s="11">
        <f t="shared" si="76"/>
        <v>0</v>
      </c>
      <c r="H142" s="11">
        <f t="shared" ref="H142:I142" si="95">(H$45+H$46)*H110</f>
        <v>0</v>
      </c>
      <c r="I142" s="11">
        <f t="shared" si="95"/>
        <v>0</v>
      </c>
      <c r="K142" s="11">
        <f t="shared" ref="K142:L142" si="96">(K$45+K$46)*K110</f>
        <v>0</v>
      </c>
      <c r="L142" s="11">
        <f t="shared" si="96"/>
        <v>0</v>
      </c>
      <c r="N142" s="11">
        <f t="shared" ref="N142:O142" si="97">(N$45+N$46)*N110</f>
        <v>0</v>
      </c>
      <c r="O142" s="11">
        <f t="shared" si="97"/>
        <v>0</v>
      </c>
      <c r="Q142" s="11">
        <f t="shared" ref="Q142:R142" si="98">(Q$45+Q$46)*Q110</f>
        <v>0</v>
      </c>
      <c r="R142" s="11">
        <f t="shared" si="98"/>
        <v>0</v>
      </c>
      <c r="T142" s="11">
        <f t="shared" ref="T142:U142" si="99">(T$45+T$46)*T110</f>
        <v>0</v>
      </c>
      <c r="U142" s="11">
        <f t="shared" si="99"/>
        <v>0</v>
      </c>
      <c r="W142" s="11">
        <f t="shared" ref="W142:X142" si="100">(W$45+W$46)*W110</f>
        <v>0</v>
      </c>
      <c r="X142" s="11">
        <f t="shared" si="100"/>
        <v>0</v>
      </c>
      <c r="Z142" s="11">
        <f t="shared" ref="Z142:AA142" si="101">(Z$45+Z$46)*Z110</f>
        <v>0</v>
      </c>
      <c r="AA142" s="11">
        <f t="shared" si="101"/>
        <v>0</v>
      </c>
      <c r="AC142" s="11">
        <f t="shared" ref="AC142:AD142" si="102">(AC$45+AC$46)*AC110</f>
        <v>0</v>
      </c>
      <c r="AD142" s="11">
        <f t="shared" si="102"/>
        <v>0</v>
      </c>
      <c r="AF142" s="11">
        <f t="shared" ref="AF142:AG142" si="103">(AF$45+AF$46)*AF110</f>
        <v>0</v>
      </c>
      <c r="AG142" s="11">
        <f t="shared" si="103"/>
        <v>0</v>
      </c>
    </row>
    <row r="144" spans="2:33" ht="18.75" x14ac:dyDescent="0.25">
      <c r="B144" s="7" t="s">
        <v>139</v>
      </c>
    </row>
    <row r="146" spans="2:33" x14ac:dyDescent="0.25">
      <c r="B146" s="39" t="s">
        <v>19</v>
      </c>
      <c r="C146" s="39" t="s">
        <v>20</v>
      </c>
      <c r="E146" s="32" t="str">
        <f>E$38</f>
        <v>Nombre del grupo</v>
      </c>
      <c r="F146" s="32"/>
      <c r="H146" s="32" t="str">
        <f>H$38</f>
        <v>Nombre del grupo</v>
      </c>
      <c r="I146" s="32"/>
      <c r="K146" s="32" t="str">
        <f>K$38</f>
        <v>Nombre del grupo</v>
      </c>
      <c r="L146" s="32"/>
      <c r="N146" s="32" t="str">
        <f>N$38</f>
        <v>Nombre del grupo</v>
      </c>
      <c r="O146" s="32"/>
      <c r="Q146" s="32" t="str">
        <f>Q$38</f>
        <v>Nombre del grupo</v>
      </c>
      <c r="R146" s="32"/>
      <c r="T146" s="32" t="str">
        <f>T$38</f>
        <v>Nombre del grupo</v>
      </c>
      <c r="U146" s="32"/>
      <c r="W146" s="32" t="str">
        <f>W$38</f>
        <v>Nombre del grupo</v>
      </c>
      <c r="X146" s="32"/>
      <c r="Z146" s="32" t="str">
        <f>Z$38</f>
        <v>Nombre del grupo</v>
      </c>
      <c r="AA146" s="32"/>
      <c r="AC146" s="32" t="str">
        <f>AC$38</f>
        <v>Nombre del grupo</v>
      </c>
      <c r="AD146" s="32"/>
      <c r="AF146" s="32" t="str">
        <f>AF$38</f>
        <v>Nombre del grupo</v>
      </c>
      <c r="AG146" s="32"/>
    </row>
    <row r="147" spans="2:33" x14ac:dyDescent="0.25">
      <c r="B147" s="39"/>
      <c r="C147" s="39"/>
      <c r="E147" s="5" t="s">
        <v>11</v>
      </c>
      <c r="F147" s="5" t="s">
        <v>12</v>
      </c>
      <c r="H147" s="5" t="s">
        <v>11</v>
      </c>
      <c r="I147" s="5" t="s">
        <v>12</v>
      </c>
      <c r="K147" s="5" t="s">
        <v>11</v>
      </c>
      <c r="L147" s="5" t="s">
        <v>12</v>
      </c>
      <c r="N147" s="5" t="s">
        <v>11</v>
      </c>
      <c r="O147" s="5" t="s">
        <v>12</v>
      </c>
      <c r="Q147" s="5" t="s">
        <v>11</v>
      </c>
      <c r="R147" s="5" t="s">
        <v>12</v>
      </c>
      <c r="T147" s="5" t="s">
        <v>11</v>
      </c>
      <c r="U147" s="5" t="s">
        <v>12</v>
      </c>
      <c r="W147" s="5" t="s">
        <v>11</v>
      </c>
      <c r="X147" s="5" t="s">
        <v>12</v>
      </c>
      <c r="Z147" s="5" t="s">
        <v>11</v>
      </c>
      <c r="AA147" s="5" t="s">
        <v>12</v>
      </c>
      <c r="AC147" s="5" t="s">
        <v>11</v>
      </c>
      <c r="AD147" s="5" t="s">
        <v>12</v>
      </c>
      <c r="AF147" s="5" t="s">
        <v>11</v>
      </c>
      <c r="AG147" s="5" t="s">
        <v>12</v>
      </c>
    </row>
    <row r="148" spans="2:33" x14ac:dyDescent="0.25">
      <c r="B148" s="6" t="s">
        <v>21</v>
      </c>
      <c r="C148" s="6" t="s">
        <v>35</v>
      </c>
      <c r="E148" s="11">
        <f t="shared" ref="E148:F152" si="104">(E118+E128+E138)*E74</f>
        <v>0</v>
      </c>
      <c r="F148" s="11">
        <f t="shared" si="104"/>
        <v>0</v>
      </c>
      <c r="H148" s="11">
        <f t="shared" ref="H148:I148" si="105">(H118+H128+H138)*H74</f>
        <v>0</v>
      </c>
      <c r="I148" s="11">
        <f t="shared" si="105"/>
        <v>0</v>
      </c>
      <c r="K148" s="11">
        <f t="shared" ref="K148:L148" si="106">(K118+K128+K138)*K74</f>
        <v>0</v>
      </c>
      <c r="L148" s="11">
        <f t="shared" si="106"/>
        <v>0</v>
      </c>
      <c r="N148" s="11">
        <f t="shared" ref="N148:O148" si="107">(N118+N128+N138)*N74</f>
        <v>0</v>
      </c>
      <c r="O148" s="11">
        <f t="shared" si="107"/>
        <v>0</v>
      </c>
      <c r="Q148" s="11">
        <f t="shared" ref="Q148:R148" si="108">(Q118+Q128+Q138)*Q74</f>
        <v>0</v>
      </c>
      <c r="R148" s="11">
        <f t="shared" si="108"/>
        <v>0</v>
      </c>
      <c r="T148" s="11">
        <f t="shared" ref="T148:U148" si="109">(T118+T128+T138)*T74</f>
        <v>0</v>
      </c>
      <c r="U148" s="11">
        <f t="shared" si="109"/>
        <v>0</v>
      </c>
      <c r="W148" s="11">
        <f t="shared" ref="W148:X148" si="110">(W118+W128+W138)*W74</f>
        <v>0</v>
      </c>
      <c r="X148" s="11">
        <f t="shared" si="110"/>
        <v>0</v>
      </c>
      <c r="Z148" s="11">
        <f t="shared" ref="Z148:AA148" si="111">(Z118+Z128+Z138)*Z74</f>
        <v>0</v>
      </c>
      <c r="AA148" s="11">
        <f t="shared" si="111"/>
        <v>0</v>
      </c>
      <c r="AC148" s="11">
        <f t="shared" ref="AC148:AD148" si="112">(AC118+AC128+AC138)*AC74</f>
        <v>0</v>
      </c>
      <c r="AD148" s="11">
        <f t="shared" si="112"/>
        <v>0</v>
      </c>
      <c r="AF148" s="11">
        <f t="shared" ref="AF148:AG148" si="113">(AF118+AF128+AF138)*AF74</f>
        <v>0</v>
      </c>
      <c r="AG148" s="11">
        <f t="shared" si="113"/>
        <v>0</v>
      </c>
    </row>
    <row r="149" spans="2:33" x14ac:dyDescent="0.25">
      <c r="B149" s="6" t="s">
        <v>23</v>
      </c>
      <c r="C149" s="6" t="s">
        <v>35</v>
      </c>
      <c r="E149" s="11">
        <f t="shared" si="104"/>
        <v>0</v>
      </c>
      <c r="F149" s="11">
        <f t="shared" si="104"/>
        <v>0</v>
      </c>
      <c r="H149" s="11">
        <f t="shared" ref="H149:I149" si="114">(H119+H129+H139)*H75</f>
        <v>0</v>
      </c>
      <c r="I149" s="11">
        <f t="shared" si="114"/>
        <v>0</v>
      </c>
      <c r="K149" s="11">
        <f t="shared" ref="K149:L149" si="115">(K119+K129+K139)*K75</f>
        <v>0</v>
      </c>
      <c r="L149" s="11">
        <f t="shared" si="115"/>
        <v>0</v>
      </c>
      <c r="N149" s="11">
        <f t="shared" ref="N149:O149" si="116">(N119+N129+N139)*N75</f>
        <v>0</v>
      </c>
      <c r="O149" s="11">
        <f t="shared" si="116"/>
        <v>0</v>
      </c>
      <c r="Q149" s="11">
        <f t="shared" ref="Q149:R149" si="117">(Q119+Q129+Q139)*Q75</f>
        <v>0</v>
      </c>
      <c r="R149" s="11">
        <f t="shared" si="117"/>
        <v>0</v>
      </c>
      <c r="T149" s="11">
        <f t="shared" ref="T149:U149" si="118">(T119+T129+T139)*T75</f>
        <v>0</v>
      </c>
      <c r="U149" s="11">
        <f t="shared" si="118"/>
        <v>0</v>
      </c>
      <c r="W149" s="11">
        <f t="shared" ref="W149:X149" si="119">(W119+W129+W139)*W75</f>
        <v>0</v>
      </c>
      <c r="X149" s="11">
        <f t="shared" si="119"/>
        <v>0</v>
      </c>
      <c r="Z149" s="11">
        <f t="shared" ref="Z149:AA149" si="120">(Z119+Z129+Z139)*Z75</f>
        <v>0</v>
      </c>
      <c r="AA149" s="11">
        <f t="shared" si="120"/>
        <v>0</v>
      </c>
      <c r="AC149" s="11">
        <f t="shared" ref="AC149:AD149" si="121">(AC119+AC129+AC139)*AC75</f>
        <v>0</v>
      </c>
      <c r="AD149" s="11">
        <f t="shared" si="121"/>
        <v>0</v>
      </c>
      <c r="AF149" s="11">
        <f t="shared" ref="AF149:AG149" si="122">(AF119+AF129+AF139)*AF75</f>
        <v>0</v>
      </c>
      <c r="AG149" s="11">
        <f t="shared" si="122"/>
        <v>0</v>
      </c>
    </row>
    <row r="150" spans="2:33" x14ac:dyDescent="0.25">
      <c r="B150" s="6" t="s">
        <v>24</v>
      </c>
      <c r="C150" s="6" t="s">
        <v>35</v>
      </c>
      <c r="E150" s="11">
        <f t="shared" si="104"/>
        <v>0</v>
      </c>
      <c r="F150" s="11">
        <f t="shared" si="104"/>
        <v>0</v>
      </c>
      <c r="H150" s="11">
        <f t="shared" ref="H150:I150" si="123">(H120+H130+H140)*H76</f>
        <v>0</v>
      </c>
      <c r="I150" s="11">
        <f t="shared" si="123"/>
        <v>0</v>
      </c>
      <c r="K150" s="11">
        <f t="shared" ref="K150:L150" si="124">(K120+K130+K140)*K76</f>
        <v>0</v>
      </c>
      <c r="L150" s="11">
        <f t="shared" si="124"/>
        <v>0</v>
      </c>
      <c r="N150" s="11">
        <f t="shared" ref="N150:O150" si="125">(N120+N130+N140)*N76</f>
        <v>0</v>
      </c>
      <c r="O150" s="11">
        <f t="shared" si="125"/>
        <v>0</v>
      </c>
      <c r="Q150" s="11">
        <f t="shared" ref="Q150:R150" si="126">(Q120+Q130+Q140)*Q76</f>
        <v>0</v>
      </c>
      <c r="R150" s="11">
        <f t="shared" si="126"/>
        <v>0</v>
      </c>
      <c r="T150" s="11">
        <f t="shared" ref="T150:U150" si="127">(T120+T130+T140)*T76</f>
        <v>0</v>
      </c>
      <c r="U150" s="11">
        <f t="shared" si="127"/>
        <v>0</v>
      </c>
      <c r="W150" s="11">
        <f t="shared" ref="W150:X150" si="128">(W120+W130+W140)*W76</f>
        <v>0</v>
      </c>
      <c r="X150" s="11">
        <f t="shared" si="128"/>
        <v>0</v>
      </c>
      <c r="Z150" s="11">
        <f t="shared" ref="Z150:AA150" si="129">(Z120+Z130+Z140)*Z76</f>
        <v>0</v>
      </c>
      <c r="AA150" s="11">
        <f t="shared" si="129"/>
        <v>0</v>
      </c>
      <c r="AC150" s="11">
        <f t="shared" ref="AC150:AD150" si="130">(AC120+AC130+AC140)*AC76</f>
        <v>0</v>
      </c>
      <c r="AD150" s="11">
        <f t="shared" si="130"/>
        <v>0</v>
      </c>
      <c r="AF150" s="11">
        <f t="shared" ref="AF150:AG150" si="131">(AF120+AF130+AF140)*AF76</f>
        <v>0</v>
      </c>
      <c r="AG150" s="11">
        <f t="shared" si="131"/>
        <v>0</v>
      </c>
    </row>
    <row r="151" spans="2:33" x14ac:dyDescent="0.25">
      <c r="B151" s="6" t="s">
        <v>26</v>
      </c>
      <c r="C151" s="6" t="s">
        <v>35</v>
      </c>
      <c r="E151" s="11">
        <f t="shared" si="104"/>
        <v>0</v>
      </c>
      <c r="F151" s="11">
        <f t="shared" si="104"/>
        <v>0</v>
      </c>
      <c r="H151" s="11">
        <f t="shared" ref="H151:I151" si="132">(H121+H131+H141)*H77</f>
        <v>0</v>
      </c>
      <c r="I151" s="11">
        <f t="shared" si="132"/>
        <v>0</v>
      </c>
      <c r="K151" s="11">
        <f t="shared" ref="K151:L151" si="133">(K121+K131+K141)*K77</f>
        <v>0</v>
      </c>
      <c r="L151" s="11">
        <f t="shared" si="133"/>
        <v>0</v>
      </c>
      <c r="N151" s="11">
        <f t="shared" ref="N151:O151" si="134">(N121+N131+N141)*N77</f>
        <v>0</v>
      </c>
      <c r="O151" s="11">
        <f t="shared" si="134"/>
        <v>0</v>
      </c>
      <c r="Q151" s="11">
        <f t="shared" ref="Q151:R151" si="135">(Q121+Q131+Q141)*Q77</f>
        <v>0</v>
      </c>
      <c r="R151" s="11">
        <f t="shared" si="135"/>
        <v>0</v>
      </c>
      <c r="T151" s="11">
        <f t="shared" ref="T151:U151" si="136">(T121+T131+T141)*T77</f>
        <v>0</v>
      </c>
      <c r="U151" s="11">
        <f t="shared" si="136"/>
        <v>0</v>
      </c>
      <c r="W151" s="11">
        <f t="shared" ref="W151:X151" si="137">(W121+W131+W141)*W77</f>
        <v>0</v>
      </c>
      <c r="X151" s="11">
        <f t="shared" si="137"/>
        <v>0</v>
      </c>
      <c r="Z151" s="11">
        <f t="shared" ref="Z151:AA151" si="138">(Z121+Z131+Z141)*Z77</f>
        <v>0</v>
      </c>
      <c r="AA151" s="11">
        <f t="shared" si="138"/>
        <v>0</v>
      </c>
      <c r="AC151" s="11">
        <f t="shared" ref="AC151:AD151" si="139">(AC121+AC131+AC141)*AC77</f>
        <v>0</v>
      </c>
      <c r="AD151" s="11">
        <f t="shared" si="139"/>
        <v>0</v>
      </c>
      <c r="AF151" s="11">
        <f t="shared" ref="AF151:AG151" si="140">(AF121+AF131+AF141)*AF77</f>
        <v>0</v>
      </c>
      <c r="AG151" s="11">
        <f t="shared" si="140"/>
        <v>0</v>
      </c>
    </row>
    <row r="152" spans="2:33" x14ac:dyDescent="0.25">
      <c r="B152" s="6" t="s">
        <v>27</v>
      </c>
      <c r="C152" s="6" t="s">
        <v>35</v>
      </c>
      <c r="E152" s="11">
        <f t="shared" si="104"/>
        <v>0</v>
      </c>
      <c r="F152" s="11">
        <f t="shared" si="104"/>
        <v>0</v>
      </c>
      <c r="H152" s="11">
        <f t="shared" ref="H152:I152" si="141">(H122+H132+H142)*H78</f>
        <v>0</v>
      </c>
      <c r="I152" s="11">
        <f t="shared" si="141"/>
        <v>0</v>
      </c>
      <c r="K152" s="11">
        <f t="shared" ref="K152:L152" si="142">(K122+K132+K142)*K78</f>
        <v>0</v>
      </c>
      <c r="L152" s="11">
        <f t="shared" si="142"/>
        <v>0</v>
      </c>
      <c r="N152" s="11">
        <f t="shared" ref="N152:O152" si="143">(N122+N132+N142)*N78</f>
        <v>0</v>
      </c>
      <c r="O152" s="11">
        <f t="shared" si="143"/>
        <v>0</v>
      </c>
      <c r="Q152" s="11">
        <f t="shared" ref="Q152:R152" si="144">(Q122+Q132+Q142)*Q78</f>
        <v>0</v>
      </c>
      <c r="R152" s="11">
        <f t="shared" si="144"/>
        <v>0</v>
      </c>
      <c r="T152" s="11">
        <f t="shared" ref="T152:U152" si="145">(T122+T132+T142)*T78</f>
        <v>0</v>
      </c>
      <c r="U152" s="11">
        <f t="shared" si="145"/>
        <v>0</v>
      </c>
      <c r="W152" s="11">
        <f t="shared" ref="W152:X152" si="146">(W122+W132+W142)*W78</f>
        <v>0</v>
      </c>
      <c r="X152" s="11">
        <f t="shared" si="146"/>
        <v>0</v>
      </c>
      <c r="Z152" s="11">
        <f t="shared" ref="Z152:AA152" si="147">(Z122+Z132+Z142)*Z78</f>
        <v>0</v>
      </c>
      <c r="AA152" s="11">
        <f t="shared" si="147"/>
        <v>0</v>
      </c>
      <c r="AC152" s="11">
        <f t="shared" ref="AC152:AD152" si="148">(AC122+AC132+AC142)*AC78</f>
        <v>0</v>
      </c>
      <c r="AD152" s="11">
        <f t="shared" si="148"/>
        <v>0</v>
      </c>
      <c r="AF152" s="11">
        <f t="shared" ref="AF152:AG152" si="149">(AF122+AF132+AF142)*AF78</f>
        <v>0</v>
      </c>
      <c r="AG152" s="11">
        <f t="shared" si="149"/>
        <v>0</v>
      </c>
    </row>
    <row r="154" spans="2:33" ht="18.75" x14ac:dyDescent="0.25">
      <c r="B154" s="7" t="s">
        <v>140</v>
      </c>
    </row>
    <row r="156" spans="2:33" x14ac:dyDescent="0.25">
      <c r="B156" s="39" t="s">
        <v>19</v>
      </c>
      <c r="C156" s="39" t="s">
        <v>20</v>
      </c>
      <c r="E156" s="32" t="str">
        <f>E$38</f>
        <v>Nombre del grupo</v>
      </c>
      <c r="F156" s="32"/>
      <c r="H156" s="32" t="str">
        <f>H$38</f>
        <v>Nombre del grupo</v>
      </c>
      <c r="I156" s="32"/>
      <c r="K156" s="32" t="str">
        <f>K$38</f>
        <v>Nombre del grupo</v>
      </c>
      <c r="L156" s="32"/>
      <c r="N156" s="32" t="str">
        <f>N$38</f>
        <v>Nombre del grupo</v>
      </c>
      <c r="O156" s="32"/>
      <c r="Q156" s="32" t="str">
        <f>Q$38</f>
        <v>Nombre del grupo</v>
      </c>
      <c r="R156" s="32"/>
      <c r="T156" s="32" t="str">
        <f>T$38</f>
        <v>Nombre del grupo</v>
      </c>
      <c r="U156" s="32"/>
      <c r="W156" s="32" t="str">
        <f>W$38</f>
        <v>Nombre del grupo</v>
      </c>
      <c r="X156" s="32"/>
      <c r="Z156" s="32" t="str">
        <f>Z$38</f>
        <v>Nombre del grupo</v>
      </c>
      <c r="AA156" s="32"/>
      <c r="AC156" s="32" t="str">
        <f>AC$38</f>
        <v>Nombre del grupo</v>
      </c>
      <c r="AD156" s="32"/>
      <c r="AF156" s="32" t="str">
        <f>AF$38</f>
        <v>Nombre del grupo</v>
      </c>
      <c r="AG156" s="32"/>
    </row>
    <row r="157" spans="2:33" x14ac:dyDescent="0.25">
      <c r="B157" s="39"/>
      <c r="C157" s="39"/>
      <c r="E157" s="5" t="s">
        <v>11</v>
      </c>
      <c r="F157" s="5" t="s">
        <v>12</v>
      </c>
      <c r="H157" s="5" t="s">
        <v>11</v>
      </c>
      <c r="I157" s="5" t="s">
        <v>12</v>
      </c>
      <c r="K157" s="5" t="s">
        <v>11</v>
      </c>
      <c r="L157" s="5" t="s">
        <v>12</v>
      </c>
      <c r="N157" s="5" t="s">
        <v>11</v>
      </c>
      <c r="O157" s="5" t="s">
        <v>12</v>
      </c>
      <c r="Q157" s="5" t="s">
        <v>11</v>
      </c>
      <c r="R157" s="5" t="s">
        <v>12</v>
      </c>
      <c r="T157" s="5" t="s">
        <v>11</v>
      </c>
      <c r="U157" s="5" t="s">
        <v>12</v>
      </c>
      <c r="W157" s="5" t="s">
        <v>11</v>
      </c>
      <c r="X157" s="5" t="s">
        <v>12</v>
      </c>
      <c r="Z157" s="5" t="s">
        <v>11</v>
      </c>
      <c r="AA157" s="5" t="s">
        <v>12</v>
      </c>
      <c r="AC157" s="5" t="s">
        <v>11</v>
      </c>
      <c r="AD157" s="5" t="s">
        <v>12</v>
      </c>
      <c r="AF157" s="5" t="s">
        <v>11</v>
      </c>
      <c r="AG157" s="5" t="s">
        <v>12</v>
      </c>
    </row>
    <row r="158" spans="2:33" x14ac:dyDescent="0.25">
      <c r="B158" s="6" t="s">
        <v>21</v>
      </c>
      <c r="C158" s="6" t="s">
        <v>35</v>
      </c>
      <c r="E158" s="11">
        <f>E$40*E148</f>
        <v>0</v>
      </c>
      <c r="F158" s="11">
        <f>F$40*F148</f>
        <v>0</v>
      </c>
      <c r="H158" s="11">
        <f>H$40*H148</f>
        <v>0</v>
      </c>
      <c r="I158" s="11">
        <f>I$40*I148</f>
        <v>0</v>
      </c>
      <c r="K158" s="11">
        <f>K$40*K148</f>
        <v>0</v>
      </c>
      <c r="L158" s="11">
        <f>L$40*L148</f>
        <v>0</v>
      </c>
      <c r="N158" s="11">
        <f>N$40*N148</f>
        <v>0</v>
      </c>
      <c r="O158" s="11">
        <f>O$40*O148</f>
        <v>0</v>
      </c>
      <c r="Q158" s="11">
        <f>Q$40*Q148</f>
        <v>0</v>
      </c>
      <c r="R158" s="11">
        <f>R$40*R148</f>
        <v>0</v>
      </c>
      <c r="T158" s="11">
        <f>T$40*T148</f>
        <v>0</v>
      </c>
      <c r="U158" s="11">
        <f>U$40*U148</f>
        <v>0</v>
      </c>
      <c r="W158" s="11">
        <f>W$40*W148</f>
        <v>0</v>
      </c>
      <c r="X158" s="11">
        <f>X$40*X148</f>
        <v>0</v>
      </c>
      <c r="Z158" s="11">
        <f>Z$40*Z148</f>
        <v>0</v>
      </c>
      <c r="AA158" s="11">
        <f>AA$40*AA148</f>
        <v>0</v>
      </c>
      <c r="AC158" s="11">
        <f>AC$40*AC148</f>
        <v>0</v>
      </c>
      <c r="AD158" s="11">
        <f>AD$40*AD148</f>
        <v>0</v>
      </c>
      <c r="AF158" s="11">
        <f>AF$40*AF148</f>
        <v>0</v>
      </c>
      <c r="AG158" s="11">
        <f>AG$40*AG148</f>
        <v>0</v>
      </c>
    </row>
    <row r="159" spans="2:33" x14ac:dyDescent="0.25">
      <c r="B159" s="6" t="s">
        <v>23</v>
      </c>
      <c r="C159" s="6" t="s">
        <v>35</v>
      </c>
      <c r="E159" s="11">
        <f t="shared" ref="E159:F159" si="150">E$40*E149</f>
        <v>0</v>
      </c>
      <c r="F159" s="11">
        <f t="shared" si="150"/>
        <v>0</v>
      </c>
      <c r="H159" s="11">
        <f t="shared" ref="H159:I159" si="151">H$40*H149</f>
        <v>0</v>
      </c>
      <c r="I159" s="11">
        <f t="shared" si="151"/>
        <v>0</v>
      </c>
      <c r="K159" s="11">
        <f t="shared" ref="K159:L159" si="152">K$40*K149</f>
        <v>0</v>
      </c>
      <c r="L159" s="11">
        <f t="shared" si="152"/>
        <v>0</v>
      </c>
      <c r="N159" s="11">
        <f t="shared" ref="N159:O159" si="153">N$40*N149</f>
        <v>0</v>
      </c>
      <c r="O159" s="11">
        <f t="shared" si="153"/>
        <v>0</v>
      </c>
      <c r="Q159" s="11">
        <f t="shared" ref="Q159:R159" si="154">Q$40*Q149</f>
        <v>0</v>
      </c>
      <c r="R159" s="11">
        <f t="shared" si="154"/>
        <v>0</v>
      </c>
      <c r="T159" s="11">
        <f t="shared" ref="T159:U159" si="155">T$40*T149</f>
        <v>0</v>
      </c>
      <c r="U159" s="11">
        <f t="shared" si="155"/>
        <v>0</v>
      </c>
      <c r="W159" s="11">
        <f t="shared" ref="W159:X159" si="156">W$40*W149</f>
        <v>0</v>
      </c>
      <c r="X159" s="11">
        <f t="shared" si="156"/>
        <v>0</v>
      </c>
      <c r="Z159" s="11">
        <f t="shared" ref="Z159:AA159" si="157">Z$40*Z149</f>
        <v>0</v>
      </c>
      <c r="AA159" s="11">
        <f t="shared" si="157"/>
        <v>0</v>
      </c>
      <c r="AC159" s="11">
        <f t="shared" ref="AC159:AD159" si="158">AC$40*AC149</f>
        <v>0</v>
      </c>
      <c r="AD159" s="11">
        <f t="shared" si="158"/>
        <v>0</v>
      </c>
      <c r="AF159" s="11">
        <f t="shared" ref="AF159:AG159" si="159">AF$40*AF149</f>
        <v>0</v>
      </c>
      <c r="AG159" s="11">
        <f t="shared" si="159"/>
        <v>0</v>
      </c>
    </row>
    <row r="160" spans="2:33" x14ac:dyDescent="0.25">
      <c r="B160" s="6" t="s">
        <v>24</v>
      </c>
      <c r="C160" s="6" t="s">
        <v>35</v>
      </c>
      <c r="E160" s="11">
        <f t="shared" ref="E160:F160" si="160">E$40*E150</f>
        <v>0</v>
      </c>
      <c r="F160" s="11">
        <f t="shared" si="160"/>
        <v>0</v>
      </c>
      <c r="H160" s="11">
        <f t="shared" ref="H160:I160" si="161">H$40*H150</f>
        <v>0</v>
      </c>
      <c r="I160" s="11">
        <f t="shared" si="161"/>
        <v>0</v>
      </c>
      <c r="K160" s="11">
        <f t="shared" ref="K160:L160" si="162">K$40*K150</f>
        <v>0</v>
      </c>
      <c r="L160" s="11">
        <f t="shared" si="162"/>
        <v>0</v>
      </c>
      <c r="N160" s="11">
        <f t="shared" ref="N160:O160" si="163">N$40*N150</f>
        <v>0</v>
      </c>
      <c r="O160" s="11">
        <f t="shared" si="163"/>
        <v>0</v>
      </c>
      <c r="Q160" s="11">
        <f t="shared" ref="Q160:R160" si="164">Q$40*Q150</f>
        <v>0</v>
      </c>
      <c r="R160" s="11">
        <f t="shared" si="164"/>
        <v>0</v>
      </c>
      <c r="T160" s="11">
        <f t="shared" ref="T160:U160" si="165">T$40*T150</f>
        <v>0</v>
      </c>
      <c r="U160" s="11">
        <f t="shared" si="165"/>
        <v>0</v>
      </c>
      <c r="W160" s="11">
        <f t="shared" ref="W160:X160" si="166">W$40*W150</f>
        <v>0</v>
      </c>
      <c r="X160" s="11">
        <f t="shared" si="166"/>
        <v>0</v>
      </c>
      <c r="Z160" s="11">
        <f t="shared" ref="Z160:AA160" si="167">Z$40*Z150</f>
        <v>0</v>
      </c>
      <c r="AA160" s="11">
        <f t="shared" si="167"/>
        <v>0</v>
      </c>
      <c r="AC160" s="11">
        <f t="shared" ref="AC160:AD160" si="168">AC$40*AC150</f>
        <v>0</v>
      </c>
      <c r="AD160" s="11">
        <f t="shared" si="168"/>
        <v>0</v>
      </c>
      <c r="AF160" s="11">
        <f t="shared" ref="AF160:AG160" si="169">AF$40*AF150</f>
        <v>0</v>
      </c>
      <c r="AG160" s="11">
        <f t="shared" si="169"/>
        <v>0</v>
      </c>
    </row>
    <row r="161" spans="2:33" x14ac:dyDescent="0.25">
      <c r="B161" s="6" t="s">
        <v>26</v>
      </c>
      <c r="C161" s="6" t="s">
        <v>35</v>
      </c>
      <c r="E161" s="11">
        <f t="shared" ref="E161:F161" si="170">E$40*E151</f>
        <v>0</v>
      </c>
      <c r="F161" s="11">
        <f t="shared" si="170"/>
        <v>0</v>
      </c>
      <c r="H161" s="11">
        <f t="shared" ref="H161:I161" si="171">H$40*H151</f>
        <v>0</v>
      </c>
      <c r="I161" s="11">
        <f t="shared" si="171"/>
        <v>0</v>
      </c>
      <c r="K161" s="11">
        <f t="shared" ref="K161:L161" si="172">K$40*K151</f>
        <v>0</v>
      </c>
      <c r="L161" s="11">
        <f t="shared" si="172"/>
        <v>0</v>
      </c>
      <c r="N161" s="11">
        <f t="shared" ref="N161:O161" si="173">N$40*N151</f>
        <v>0</v>
      </c>
      <c r="O161" s="11">
        <f t="shared" si="173"/>
        <v>0</v>
      </c>
      <c r="Q161" s="11">
        <f t="shared" ref="Q161:R161" si="174">Q$40*Q151</f>
        <v>0</v>
      </c>
      <c r="R161" s="11">
        <f t="shared" si="174"/>
        <v>0</v>
      </c>
      <c r="T161" s="11">
        <f t="shared" ref="T161:U161" si="175">T$40*T151</f>
        <v>0</v>
      </c>
      <c r="U161" s="11">
        <f t="shared" si="175"/>
        <v>0</v>
      </c>
      <c r="W161" s="11">
        <f t="shared" ref="W161:X161" si="176">W$40*W151</f>
        <v>0</v>
      </c>
      <c r="X161" s="11">
        <f t="shared" si="176"/>
        <v>0</v>
      </c>
      <c r="Z161" s="11">
        <f t="shared" ref="Z161:AA161" si="177">Z$40*Z151</f>
        <v>0</v>
      </c>
      <c r="AA161" s="11">
        <f t="shared" si="177"/>
        <v>0</v>
      </c>
      <c r="AC161" s="11">
        <f t="shared" ref="AC161:AD161" si="178">AC$40*AC151</f>
        <v>0</v>
      </c>
      <c r="AD161" s="11">
        <f t="shared" si="178"/>
        <v>0</v>
      </c>
      <c r="AF161" s="11">
        <f t="shared" ref="AF161:AG161" si="179">AF$40*AF151</f>
        <v>0</v>
      </c>
      <c r="AG161" s="11">
        <f t="shared" si="179"/>
        <v>0</v>
      </c>
    </row>
    <row r="162" spans="2:33" x14ac:dyDescent="0.25">
      <c r="B162" s="6" t="s">
        <v>27</v>
      </c>
      <c r="C162" s="6" t="s">
        <v>35</v>
      </c>
      <c r="E162" s="11">
        <f t="shared" ref="E162:F162" si="180">E$40*E152</f>
        <v>0</v>
      </c>
      <c r="F162" s="11">
        <f t="shared" si="180"/>
        <v>0</v>
      </c>
      <c r="H162" s="11">
        <f t="shared" ref="H162:I162" si="181">H$40*H152</f>
        <v>0</v>
      </c>
      <c r="I162" s="11">
        <f t="shared" si="181"/>
        <v>0</v>
      </c>
      <c r="K162" s="11">
        <f t="shared" ref="K162:L162" si="182">K$40*K152</f>
        <v>0</v>
      </c>
      <c r="L162" s="11">
        <f t="shared" si="182"/>
        <v>0</v>
      </c>
      <c r="N162" s="11">
        <f t="shared" ref="N162:O162" si="183">N$40*N152</f>
        <v>0</v>
      </c>
      <c r="O162" s="11">
        <f t="shared" si="183"/>
        <v>0</v>
      </c>
      <c r="Q162" s="11">
        <f t="shared" ref="Q162:R162" si="184">Q$40*Q152</f>
        <v>0</v>
      </c>
      <c r="R162" s="11">
        <f t="shared" si="184"/>
        <v>0</v>
      </c>
      <c r="T162" s="11">
        <f t="shared" ref="T162:U162" si="185">T$40*T152</f>
        <v>0</v>
      </c>
      <c r="U162" s="11">
        <f t="shared" si="185"/>
        <v>0</v>
      </c>
      <c r="W162" s="11">
        <f t="shared" ref="W162:X162" si="186">W$40*W152</f>
        <v>0</v>
      </c>
      <c r="X162" s="11">
        <f t="shared" si="186"/>
        <v>0</v>
      </c>
      <c r="Z162" s="11">
        <f t="shared" ref="Z162:AA162" si="187">Z$40*Z152</f>
        <v>0</v>
      </c>
      <c r="AA162" s="11">
        <f t="shared" si="187"/>
        <v>0</v>
      </c>
      <c r="AC162" s="11">
        <f t="shared" ref="AC162:AD162" si="188">AC$40*AC152</f>
        <v>0</v>
      </c>
      <c r="AD162" s="11">
        <f t="shared" si="188"/>
        <v>0</v>
      </c>
      <c r="AF162" s="11">
        <f t="shared" ref="AF162:AG162" si="189">AF$40*AF152</f>
        <v>0</v>
      </c>
      <c r="AG162" s="11">
        <f t="shared" si="189"/>
        <v>0</v>
      </c>
    </row>
    <row r="164" spans="2:33" ht="18.75" x14ac:dyDescent="0.25">
      <c r="B164" s="7" t="s">
        <v>141</v>
      </c>
    </row>
    <row r="166" spans="2:33" x14ac:dyDescent="0.25">
      <c r="B166" s="39" t="s">
        <v>19</v>
      </c>
      <c r="C166" s="39" t="s">
        <v>20</v>
      </c>
      <c r="E166" s="32" t="str">
        <f>E$38</f>
        <v>Nombre del grupo</v>
      </c>
      <c r="F166" s="32"/>
      <c r="H166" s="32" t="str">
        <f>H$38</f>
        <v>Nombre del grupo</v>
      </c>
      <c r="I166" s="32"/>
      <c r="K166" s="32" t="str">
        <f>K$38</f>
        <v>Nombre del grupo</v>
      </c>
      <c r="L166" s="32"/>
      <c r="N166" s="32" t="str">
        <f>N$38</f>
        <v>Nombre del grupo</v>
      </c>
      <c r="O166" s="32"/>
      <c r="Q166" s="32" t="str">
        <f>Q$38</f>
        <v>Nombre del grupo</v>
      </c>
      <c r="R166" s="32"/>
      <c r="T166" s="32" t="str">
        <f>T$38</f>
        <v>Nombre del grupo</v>
      </c>
      <c r="U166" s="32"/>
      <c r="W166" s="32" t="str">
        <f>W$38</f>
        <v>Nombre del grupo</v>
      </c>
      <c r="X166" s="32"/>
      <c r="Z166" s="32" t="str">
        <f>Z$38</f>
        <v>Nombre del grupo</v>
      </c>
      <c r="AA166" s="32"/>
      <c r="AC166" s="32" t="str">
        <f>AC$38</f>
        <v>Nombre del grupo</v>
      </c>
      <c r="AD166" s="32"/>
      <c r="AF166" s="32" t="str">
        <f>AF$38</f>
        <v>Nombre del grupo</v>
      </c>
      <c r="AG166" s="32"/>
    </row>
    <row r="167" spans="2:33" x14ac:dyDescent="0.25">
      <c r="B167" s="39"/>
      <c r="C167" s="39"/>
      <c r="E167" s="5" t="s">
        <v>11</v>
      </c>
      <c r="F167" s="5" t="s">
        <v>12</v>
      </c>
      <c r="H167" s="5" t="s">
        <v>11</v>
      </c>
      <c r="I167" s="5" t="s">
        <v>12</v>
      </c>
      <c r="K167" s="5" t="s">
        <v>11</v>
      </c>
      <c r="L167" s="5" t="s">
        <v>12</v>
      </c>
      <c r="N167" s="5" t="s">
        <v>11</v>
      </c>
      <c r="O167" s="5" t="s">
        <v>12</v>
      </c>
      <c r="Q167" s="5" t="s">
        <v>11</v>
      </c>
      <c r="R167" s="5" t="s">
        <v>12</v>
      </c>
      <c r="T167" s="5" t="s">
        <v>11</v>
      </c>
      <c r="U167" s="5" t="s">
        <v>12</v>
      </c>
      <c r="W167" s="5" t="s">
        <v>11</v>
      </c>
      <c r="X167" s="5" t="s">
        <v>12</v>
      </c>
      <c r="Z167" s="5" t="s">
        <v>11</v>
      </c>
      <c r="AA167" s="5" t="s">
        <v>12</v>
      </c>
      <c r="AC167" s="5" t="s">
        <v>11</v>
      </c>
      <c r="AD167" s="5" t="s">
        <v>12</v>
      </c>
      <c r="AF167" s="5" t="s">
        <v>11</v>
      </c>
      <c r="AG167" s="5" t="s">
        <v>12</v>
      </c>
    </row>
    <row r="168" spans="2:33" x14ac:dyDescent="0.25">
      <c r="B168" s="6" t="s">
        <v>36</v>
      </c>
      <c r="C168" s="6" t="s">
        <v>35</v>
      </c>
      <c r="E168" s="11">
        <f>SUM(E158:E162)</f>
        <v>0</v>
      </c>
      <c r="F168" s="11">
        <f>SUM(F158:F162)</f>
        <v>0</v>
      </c>
      <c r="H168" s="11">
        <f>SUM(H158:H162)</f>
        <v>0</v>
      </c>
      <c r="I168" s="11">
        <f>SUM(I158:I162)</f>
        <v>0</v>
      </c>
      <c r="K168" s="11">
        <f>SUM(K158:K162)</f>
        <v>0</v>
      </c>
      <c r="L168" s="11">
        <f>SUM(L158:L162)</f>
        <v>0</v>
      </c>
      <c r="N168" s="11">
        <f>SUM(N158:N162)</f>
        <v>0</v>
      </c>
      <c r="O168" s="11">
        <f>SUM(O158:O162)</f>
        <v>0</v>
      </c>
      <c r="Q168" s="11">
        <f>SUM(Q158:Q162)</f>
        <v>0</v>
      </c>
      <c r="R168" s="11">
        <f>SUM(R158:R162)</f>
        <v>0</v>
      </c>
      <c r="T168" s="11">
        <f>SUM(T158:T162)</f>
        <v>0</v>
      </c>
      <c r="U168" s="11">
        <f>SUM(U158:U162)</f>
        <v>0</v>
      </c>
      <c r="W168" s="11">
        <f>SUM(W158:W162)</f>
        <v>0</v>
      </c>
      <c r="X168" s="11">
        <f>SUM(X158:X162)</f>
        <v>0</v>
      </c>
      <c r="Z168" s="11">
        <f>SUM(Z158:Z162)</f>
        <v>0</v>
      </c>
      <c r="AA168" s="11">
        <f>SUM(AA158:AA162)</f>
        <v>0</v>
      </c>
      <c r="AC168" s="11">
        <f>SUM(AC158:AC162)</f>
        <v>0</v>
      </c>
      <c r="AD168" s="11">
        <f>SUM(AD158:AD162)</f>
        <v>0</v>
      </c>
      <c r="AF168" s="11">
        <f>SUM(AF158:AF162)</f>
        <v>0</v>
      </c>
      <c r="AG168" s="11">
        <f>SUM(AG158:AG162)</f>
        <v>0</v>
      </c>
    </row>
    <row r="170" spans="2:33" s="24" customFormat="1" ht="12" hidden="1" x14ac:dyDescent="0.25">
      <c r="E170" s="25">
        <f>E168</f>
        <v>0</v>
      </c>
      <c r="H170" s="25">
        <f>H168</f>
        <v>0</v>
      </c>
      <c r="K170" s="25">
        <f>K168</f>
        <v>0</v>
      </c>
      <c r="N170" s="25">
        <f>N168</f>
        <v>0</v>
      </c>
      <c r="Q170" s="25">
        <f>Q168</f>
        <v>0</v>
      </c>
      <c r="T170" s="25">
        <f>T168</f>
        <v>0</v>
      </c>
      <c r="W170" s="25">
        <f>W168</f>
        <v>0</v>
      </c>
      <c r="Z170" s="25">
        <f>Z168</f>
        <v>0</v>
      </c>
      <c r="AC170" s="25">
        <f>AC168</f>
        <v>0</v>
      </c>
      <c r="AF170" s="25">
        <f>AF168</f>
        <v>0</v>
      </c>
    </row>
    <row r="171" spans="2:33" s="24" customFormat="1" ht="12" hidden="1" x14ac:dyDescent="0.25">
      <c r="F171" s="25">
        <f>F168</f>
        <v>0</v>
      </c>
      <c r="I171" s="25">
        <f>I168</f>
        <v>0</v>
      </c>
      <c r="L171" s="25">
        <f>L168</f>
        <v>0</v>
      </c>
      <c r="O171" s="25">
        <f>O168</f>
        <v>0</v>
      </c>
      <c r="R171" s="25">
        <f>R168</f>
        <v>0</v>
      </c>
      <c r="U171" s="25">
        <f>U168</f>
        <v>0</v>
      </c>
      <c r="X171" s="25">
        <f>X168</f>
        <v>0</v>
      </c>
      <c r="AA171" s="25">
        <f>AA168</f>
        <v>0</v>
      </c>
      <c r="AD171" s="25">
        <f>AD168</f>
        <v>0</v>
      </c>
      <c r="AG171" s="25">
        <f>AG168</f>
        <v>0</v>
      </c>
    </row>
  </sheetData>
  <sheetProtection algorithmName="SHA-512" hashValue="EPe6aOmRC9jhhuWHMIA9H/L5hjgkg5da1uM/XYRMDORkXvRTp3M80ocAvH5dBhVxVYhDvmbPGH1WAtZ0Yw1ozA==" saltValue="yN3WuA3yum41sO6O0dZ9LA==" spinCount="100000" sheet="1" objects="1" scenarios="1" selectLockedCells="1"/>
  <mergeCells count="180">
    <mergeCell ref="B166:B167"/>
    <mergeCell ref="C166:C167"/>
    <mergeCell ref="E166:F166"/>
    <mergeCell ref="E14:I14"/>
    <mergeCell ref="E17:F17"/>
    <mergeCell ref="B38:C39"/>
    <mergeCell ref="E38:F38"/>
    <mergeCell ref="B156:B157"/>
    <mergeCell ref="C156:C157"/>
    <mergeCell ref="E156:F156"/>
    <mergeCell ref="B40:C40"/>
    <mergeCell ref="B41:B42"/>
    <mergeCell ref="B43:B44"/>
    <mergeCell ref="B45:B46"/>
    <mergeCell ref="B52:B53"/>
    <mergeCell ref="C52:C53"/>
    <mergeCell ref="B116:B117"/>
    <mergeCell ref="C116:C117"/>
    <mergeCell ref="E116:F116"/>
    <mergeCell ref="B84:B85"/>
    <mergeCell ref="C84:C85"/>
    <mergeCell ref="C94:C95"/>
    <mergeCell ref="E94:F94"/>
    <mergeCell ref="E72:F72"/>
    <mergeCell ref="B104:B105"/>
    <mergeCell ref="C104:C105"/>
    <mergeCell ref="E104:F104"/>
    <mergeCell ref="E84:F84"/>
    <mergeCell ref="B94:B95"/>
    <mergeCell ref="B72:B73"/>
    <mergeCell ref="C72:C73"/>
    <mergeCell ref="B146:B147"/>
    <mergeCell ref="C146:C147"/>
    <mergeCell ref="E146:F146"/>
    <mergeCell ref="B126:B127"/>
    <mergeCell ref="C126:C127"/>
    <mergeCell ref="E126:F126"/>
    <mergeCell ref="B136:B137"/>
    <mergeCell ref="C136:C137"/>
    <mergeCell ref="E136:F136"/>
    <mergeCell ref="E18:F18"/>
    <mergeCell ref="B7:I10"/>
    <mergeCell ref="E36:F36"/>
    <mergeCell ref="E52:F52"/>
    <mergeCell ref="B64:B65"/>
    <mergeCell ref="C64:C65"/>
    <mergeCell ref="E64:F64"/>
    <mergeCell ref="E28:F28"/>
    <mergeCell ref="E29:F29"/>
    <mergeCell ref="E30:F30"/>
    <mergeCell ref="H36:I36"/>
    <mergeCell ref="H38:I38"/>
    <mergeCell ref="H52:I52"/>
    <mergeCell ref="H64:I64"/>
    <mergeCell ref="E16:F16"/>
    <mergeCell ref="E15:F15"/>
    <mergeCell ref="H126:I126"/>
    <mergeCell ref="H136:I136"/>
    <mergeCell ref="H146:I146"/>
    <mergeCell ref="H156:I156"/>
    <mergeCell ref="H166:I166"/>
    <mergeCell ref="H72:I72"/>
    <mergeCell ref="H84:I84"/>
    <mergeCell ref="H94:I94"/>
    <mergeCell ref="H104:I104"/>
    <mergeCell ref="H116:I116"/>
    <mergeCell ref="K36:L36"/>
    <mergeCell ref="K38:L38"/>
    <mergeCell ref="K52:L52"/>
    <mergeCell ref="N36:O36"/>
    <mergeCell ref="N38:O38"/>
    <mergeCell ref="N52:O52"/>
    <mergeCell ref="N64:O64"/>
    <mergeCell ref="N72:O72"/>
    <mergeCell ref="N84:O84"/>
    <mergeCell ref="K64:L64"/>
    <mergeCell ref="K72:L72"/>
    <mergeCell ref="T156:U156"/>
    <mergeCell ref="T166:U166"/>
    <mergeCell ref="N126:O126"/>
    <mergeCell ref="N136:O136"/>
    <mergeCell ref="N146:O146"/>
    <mergeCell ref="K84:L84"/>
    <mergeCell ref="K94:L94"/>
    <mergeCell ref="K104:L104"/>
    <mergeCell ref="K116:L116"/>
    <mergeCell ref="K126:L126"/>
    <mergeCell ref="N94:O94"/>
    <mergeCell ref="N104:O104"/>
    <mergeCell ref="N116:O116"/>
    <mergeCell ref="K136:L136"/>
    <mergeCell ref="K146:L146"/>
    <mergeCell ref="K156:L156"/>
    <mergeCell ref="K166:L166"/>
    <mergeCell ref="N156:O156"/>
    <mergeCell ref="N166:O166"/>
    <mergeCell ref="Q126:R126"/>
    <mergeCell ref="Q136:R136"/>
    <mergeCell ref="Q146:R146"/>
    <mergeCell ref="Q156:R156"/>
    <mergeCell ref="Q166:R166"/>
    <mergeCell ref="Q36:R36"/>
    <mergeCell ref="Q38:R38"/>
    <mergeCell ref="Q52:R52"/>
    <mergeCell ref="Q64:R64"/>
    <mergeCell ref="Q72:R72"/>
    <mergeCell ref="Q84:R84"/>
    <mergeCell ref="Q94:R94"/>
    <mergeCell ref="Q104:R104"/>
    <mergeCell ref="Q116:R116"/>
    <mergeCell ref="W146:X146"/>
    <mergeCell ref="T84:U84"/>
    <mergeCell ref="T94:U94"/>
    <mergeCell ref="T104:U104"/>
    <mergeCell ref="T116:U116"/>
    <mergeCell ref="T126:U126"/>
    <mergeCell ref="T36:U36"/>
    <mergeCell ref="T38:U38"/>
    <mergeCell ref="T52:U52"/>
    <mergeCell ref="W36:X36"/>
    <mergeCell ref="W38:X38"/>
    <mergeCell ref="W52:X52"/>
    <mergeCell ref="W64:X64"/>
    <mergeCell ref="W72:X72"/>
    <mergeCell ref="W84:X84"/>
    <mergeCell ref="W94:X94"/>
    <mergeCell ref="W104:X104"/>
    <mergeCell ref="W116:X116"/>
    <mergeCell ref="T64:U64"/>
    <mergeCell ref="T72:U72"/>
    <mergeCell ref="T136:U136"/>
    <mergeCell ref="T146:U146"/>
    <mergeCell ref="AC126:AD126"/>
    <mergeCell ref="AC36:AD36"/>
    <mergeCell ref="AC38:AD38"/>
    <mergeCell ref="AC52:AD52"/>
    <mergeCell ref="AC64:AD64"/>
    <mergeCell ref="AC72:AD72"/>
    <mergeCell ref="W156:X156"/>
    <mergeCell ref="W166:X166"/>
    <mergeCell ref="Z36:AA36"/>
    <mergeCell ref="Z38:AA38"/>
    <mergeCell ref="Z52:AA52"/>
    <mergeCell ref="Z64:AA64"/>
    <mergeCell ref="Z72:AA72"/>
    <mergeCell ref="Z84:AA84"/>
    <mergeCell ref="Z94:AA94"/>
    <mergeCell ref="Z104:AA104"/>
    <mergeCell ref="Z116:AA116"/>
    <mergeCell ref="Z126:AA126"/>
    <mergeCell ref="Z136:AA136"/>
    <mergeCell ref="Z146:AA146"/>
    <mergeCell ref="Z156:AA156"/>
    <mergeCell ref="Z166:AA166"/>
    <mergeCell ref="W126:X126"/>
    <mergeCell ref="W136:X136"/>
    <mergeCell ref="AF156:AG156"/>
    <mergeCell ref="AF166:AG166"/>
    <mergeCell ref="B50:I50"/>
    <mergeCell ref="B62:I62"/>
    <mergeCell ref="AC136:AD136"/>
    <mergeCell ref="AC146:AD146"/>
    <mergeCell ref="AC156:AD156"/>
    <mergeCell ref="AC166:AD166"/>
    <mergeCell ref="AF36:AG36"/>
    <mergeCell ref="AF38:AG38"/>
    <mergeCell ref="AF52:AG52"/>
    <mergeCell ref="AF64:AG64"/>
    <mergeCell ref="AF72:AG72"/>
    <mergeCell ref="AF84:AG84"/>
    <mergeCell ref="AF94:AG94"/>
    <mergeCell ref="AF104:AG104"/>
    <mergeCell ref="AF116:AG116"/>
    <mergeCell ref="AF126:AG126"/>
    <mergeCell ref="AF136:AG136"/>
    <mergeCell ref="AF146:AG146"/>
    <mergeCell ref="AC84:AD84"/>
    <mergeCell ref="AC94:AD94"/>
    <mergeCell ref="AC104:AD104"/>
    <mergeCell ref="AC116:AD116"/>
  </mergeCells>
  <dataValidations disablePrompts="1" count="1">
    <dataValidation type="decimal" operator="greaterThanOrEqual" allowBlank="1" showInputMessage="1" showErrorMessage="1" error="Introduzca un número decimal positivo." sqref="E16 F40:F46 F54:F58 F66 I40:I46 I54:I58 I66 L40:L46 L54:L58 L66 O40:O46 O54:O58 O66 R40:R46 R54:R58 R66 U40:U46 U54:U58 U66 X40:X46 X54:X58 X66 AA40:AA46 AA54:AA58 AA66 AD40:AD46 AD54:AD58 AD66 AG40:AG46 AG54:AG58 AG66" xr:uid="{8D51654D-9576-4C05-B450-64652BE35B34}">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79A59C6-A3BE-4DE1-BB98-62A35201AE7C}">
          <x14:formula1>
            <xm:f>Tablas!$B$4:$B$7</xm:f>
          </x14:formula1>
          <xm:sqref>E17:F17</xm:sqref>
        </x14:dataValidation>
        <x14:dataValidation type="list" allowBlank="1" showInputMessage="1" showErrorMessage="1" xr:uid="{8D7C61DF-EAAE-49A8-90E0-12076332B83B}">
          <x14:formula1>
            <xm:f>Tablas!$B$11:$B$19</xm:f>
          </x14:formula1>
          <xm:sqref>E18:F18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017D-E321-459D-AD57-540261CF32DE}">
  <sheetPr codeName="Hoja3"/>
  <dimension ref="B2:F145"/>
  <sheetViews>
    <sheetView workbookViewId="0"/>
  </sheetViews>
  <sheetFormatPr baseColWidth="10" defaultColWidth="10.5703125" defaultRowHeight="15" x14ac:dyDescent="0.25"/>
  <cols>
    <col min="1" max="16384" width="10.5703125" style="13"/>
  </cols>
  <sheetData>
    <row r="2" spans="2:2" ht="18.75" x14ac:dyDescent="0.25">
      <c r="B2" s="7" t="s">
        <v>3</v>
      </c>
    </row>
    <row r="4" spans="2:2" x14ac:dyDescent="0.25">
      <c r="B4" s="1" t="s">
        <v>4</v>
      </c>
    </row>
    <row r="5" spans="2:2" x14ac:dyDescent="0.25">
      <c r="B5" s="1" t="s">
        <v>30</v>
      </c>
    </row>
    <row r="6" spans="2:2" x14ac:dyDescent="0.25">
      <c r="B6" s="1" t="s">
        <v>31</v>
      </c>
    </row>
    <row r="7" spans="2:2" x14ac:dyDescent="0.25">
      <c r="B7" s="1" t="s">
        <v>32</v>
      </c>
    </row>
    <row r="9" spans="2:2" ht="18.75" x14ac:dyDescent="0.25">
      <c r="B9" s="7" t="s">
        <v>51</v>
      </c>
    </row>
    <row r="11" spans="2:2" x14ac:dyDescent="0.25">
      <c r="B11" s="13" t="s">
        <v>50</v>
      </c>
    </row>
    <row r="12" spans="2:2" x14ac:dyDescent="0.25">
      <c r="B12" s="13" t="s">
        <v>49</v>
      </c>
    </row>
    <row r="13" spans="2:2" x14ac:dyDescent="0.25">
      <c r="B13" s="13" t="s">
        <v>48</v>
      </c>
    </row>
    <row r="14" spans="2:2" x14ac:dyDescent="0.25">
      <c r="B14" s="13" t="s">
        <v>47</v>
      </c>
    </row>
    <row r="15" spans="2:2" x14ac:dyDescent="0.25">
      <c r="B15" s="13" t="s">
        <v>46</v>
      </c>
    </row>
    <row r="16" spans="2:2" x14ac:dyDescent="0.25">
      <c r="B16" s="13" t="s">
        <v>45</v>
      </c>
    </row>
    <row r="17" spans="2:6" x14ac:dyDescent="0.25">
      <c r="B17" s="13" t="s">
        <v>44</v>
      </c>
    </row>
    <row r="18" spans="2:6" x14ac:dyDescent="0.25">
      <c r="B18" s="13" t="s">
        <v>43</v>
      </c>
    </row>
    <row r="19" spans="2:6" x14ac:dyDescent="0.25">
      <c r="B19" s="13" t="s">
        <v>42</v>
      </c>
    </row>
    <row r="21" spans="2:6" ht="18.75" x14ac:dyDescent="0.25">
      <c r="B21" s="7" t="s">
        <v>38</v>
      </c>
    </row>
    <row r="23" spans="2:6" x14ac:dyDescent="0.25">
      <c r="B23" s="9" t="s">
        <v>33</v>
      </c>
      <c r="C23" s="9" t="s">
        <v>4</v>
      </c>
      <c r="D23" s="9" t="s">
        <v>30</v>
      </c>
      <c r="E23" s="9" t="s">
        <v>31</v>
      </c>
      <c r="F23" s="9" t="s">
        <v>32</v>
      </c>
    </row>
    <row r="24" spans="2:6" x14ac:dyDescent="0.25">
      <c r="B24" s="9" t="s">
        <v>21</v>
      </c>
      <c r="C24" s="9">
        <v>1</v>
      </c>
      <c r="D24" s="9">
        <v>1</v>
      </c>
      <c r="E24" s="9">
        <v>1</v>
      </c>
      <c r="F24" s="9">
        <v>3</v>
      </c>
    </row>
    <row r="25" spans="2:6" x14ac:dyDescent="0.25">
      <c r="B25" s="9" t="s">
        <v>23</v>
      </c>
      <c r="C25" s="9">
        <v>2</v>
      </c>
      <c r="D25" s="9">
        <v>2</v>
      </c>
      <c r="E25" s="9">
        <v>3</v>
      </c>
      <c r="F25" s="9">
        <v>2</v>
      </c>
    </row>
    <row r="26" spans="2:6" x14ac:dyDescent="0.25">
      <c r="B26" s="9" t="s">
        <v>24</v>
      </c>
      <c r="C26" s="9">
        <v>3</v>
      </c>
      <c r="D26" s="9">
        <v>3</v>
      </c>
      <c r="E26" s="9">
        <v>8</v>
      </c>
      <c r="F26" s="9">
        <v>5</v>
      </c>
    </row>
    <row r="27" spans="2:6" x14ac:dyDescent="0.25">
      <c r="B27" s="9" t="s">
        <v>26</v>
      </c>
      <c r="C27" s="9">
        <v>0.1</v>
      </c>
      <c r="D27" s="9">
        <v>0.1</v>
      </c>
      <c r="E27" s="9">
        <v>0.1</v>
      </c>
      <c r="F27" s="9">
        <v>0.1</v>
      </c>
    </row>
    <row r="28" spans="2:6" x14ac:dyDescent="0.25">
      <c r="B28" s="9" t="s">
        <v>27</v>
      </c>
      <c r="C28" s="9">
        <v>1</v>
      </c>
      <c r="D28" s="9">
        <v>1</v>
      </c>
      <c r="E28" s="9">
        <v>1</v>
      </c>
      <c r="F28" s="9">
        <v>1</v>
      </c>
    </row>
    <row r="29" spans="2:6" x14ac:dyDescent="0.25">
      <c r="B29" s="9"/>
      <c r="C29" s="9"/>
      <c r="D29" s="9"/>
      <c r="E29" s="9"/>
      <c r="F29" s="9"/>
    </row>
    <row r="30" spans="2:6" ht="18.75" x14ac:dyDescent="0.25">
      <c r="B30" s="7" t="s">
        <v>39</v>
      </c>
      <c r="C30" s="9"/>
      <c r="D30" s="9"/>
      <c r="E30" s="9"/>
      <c r="F30" s="9"/>
    </row>
    <row r="31" spans="2:6" x14ac:dyDescent="0.25">
      <c r="B31" s="9"/>
      <c r="C31" s="9"/>
      <c r="D31" s="9"/>
      <c r="E31" s="9"/>
      <c r="F31" s="9"/>
    </row>
    <row r="32" spans="2:6" x14ac:dyDescent="0.25">
      <c r="B32" s="9" t="s">
        <v>33</v>
      </c>
      <c r="C32" s="9" t="s">
        <v>4</v>
      </c>
      <c r="D32" s="9" t="s">
        <v>30</v>
      </c>
      <c r="E32" s="9" t="s">
        <v>31</v>
      </c>
      <c r="F32" s="9" t="s">
        <v>32</v>
      </c>
    </row>
    <row r="33" spans="2:6" x14ac:dyDescent="0.25">
      <c r="B33" s="9" t="s">
        <v>21</v>
      </c>
      <c r="C33" s="9">
        <v>0.5</v>
      </c>
      <c r="D33" s="9">
        <v>0.5</v>
      </c>
      <c r="E33" s="9">
        <v>0.5</v>
      </c>
      <c r="F33" s="9">
        <v>1.5</v>
      </c>
    </row>
    <row r="34" spans="2:6" x14ac:dyDescent="0.25">
      <c r="B34" s="9" t="s">
        <v>23</v>
      </c>
      <c r="C34" s="9">
        <v>1</v>
      </c>
      <c r="D34" s="9">
        <v>1</v>
      </c>
      <c r="E34" s="9">
        <v>1.5</v>
      </c>
      <c r="F34" s="9">
        <v>1</v>
      </c>
    </row>
    <row r="35" spans="2:6" x14ac:dyDescent="0.25">
      <c r="B35" s="9" t="s">
        <v>24</v>
      </c>
      <c r="C35" s="9">
        <v>1.5</v>
      </c>
      <c r="D35" s="9">
        <v>1.5</v>
      </c>
      <c r="E35" s="9">
        <v>4</v>
      </c>
      <c r="F35" s="9">
        <v>2.5</v>
      </c>
    </row>
    <row r="36" spans="2:6" x14ac:dyDescent="0.25">
      <c r="B36" s="9" t="s">
        <v>26</v>
      </c>
      <c r="C36" s="9">
        <v>0.5</v>
      </c>
      <c r="D36" s="9">
        <v>0.5</v>
      </c>
      <c r="E36" s="9">
        <v>0.5</v>
      </c>
      <c r="F36" s="9">
        <v>0.5</v>
      </c>
    </row>
    <row r="37" spans="2:6" x14ac:dyDescent="0.25">
      <c r="B37" s="9" t="s">
        <v>27</v>
      </c>
      <c r="C37" s="9">
        <v>2.2999999999999998</v>
      </c>
      <c r="D37" s="9">
        <v>3</v>
      </c>
      <c r="E37" s="9">
        <v>3</v>
      </c>
      <c r="F37" s="9">
        <v>2.2999999999999998</v>
      </c>
    </row>
    <row r="39" spans="2:6" ht="18.75" x14ac:dyDescent="0.25">
      <c r="B39" s="7" t="s">
        <v>40</v>
      </c>
    </row>
    <row r="41" spans="2:6" x14ac:dyDescent="0.25">
      <c r="B41" s="9" t="s">
        <v>33</v>
      </c>
      <c r="C41" s="9" t="s">
        <v>4</v>
      </c>
      <c r="D41" s="9" t="s">
        <v>30</v>
      </c>
      <c r="E41" s="9" t="s">
        <v>31</v>
      </c>
      <c r="F41" s="9" t="s">
        <v>32</v>
      </c>
    </row>
    <row r="42" spans="2:6" x14ac:dyDescent="0.25">
      <c r="B42" s="9" t="s">
        <v>21</v>
      </c>
      <c r="C42" s="9">
        <v>0.1</v>
      </c>
      <c r="D42" s="9">
        <v>0.1</v>
      </c>
      <c r="E42" s="9">
        <v>0.6</v>
      </c>
      <c r="F42" s="9">
        <v>0.2</v>
      </c>
    </row>
    <row r="43" spans="2:6" x14ac:dyDescent="0.25">
      <c r="B43" s="9" t="s">
        <v>23</v>
      </c>
      <c r="C43" s="9">
        <v>0.2</v>
      </c>
      <c r="D43" s="9">
        <v>0.2</v>
      </c>
      <c r="E43" s="9">
        <v>0.6</v>
      </c>
      <c r="F43" s="9">
        <v>0.2</v>
      </c>
    </row>
    <row r="44" spans="2:6" x14ac:dyDescent="0.25">
      <c r="B44" s="9" t="s">
        <v>24</v>
      </c>
      <c r="C44" s="9">
        <v>0.5</v>
      </c>
      <c r="D44" s="9">
        <v>0.5</v>
      </c>
      <c r="E44" s="9">
        <v>4</v>
      </c>
      <c r="F44" s="9">
        <v>0.6</v>
      </c>
    </row>
    <row r="45" spans="2:6" x14ac:dyDescent="0.25">
      <c r="B45" s="9" t="s">
        <v>26</v>
      </c>
      <c r="C45" s="9">
        <v>0</v>
      </c>
      <c r="D45" s="9">
        <v>0</v>
      </c>
      <c r="E45" s="9">
        <v>0</v>
      </c>
      <c r="F45" s="9">
        <v>0</v>
      </c>
    </row>
    <row r="46" spans="2:6" x14ac:dyDescent="0.25">
      <c r="B46" s="9" t="s">
        <v>27</v>
      </c>
      <c r="C46" s="9">
        <v>0.6</v>
      </c>
      <c r="D46" s="9">
        <v>0</v>
      </c>
      <c r="E46" s="9">
        <v>1.8</v>
      </c>
      <c r="F46" s="9">
        <v>0</v>
      </c>
    </row>
    <row r="48" spans="2:6" ht="18.75" x14ac:dyDescent="0.25">
      <c r="B48" s="7" t="s">
        <v>119</v>
      </c>
    </row>
    <row r="50" spans="2:5" x14ac:dyDescent="0.25">
      <c r="C50" s="13" t="s">
        <v>53</v>
      </c>
      <c r="D50" s="13" t="s">
        <v>54</v>
      </c>
      <c r="E50" s="13" t="s">
        <v>55</v>
      </c>
    </row>
    <row r="51" spans="2:5" x14ac:dyDescent="0.25">
      <c r="B51" s="13" t="s">
        <v>50</v>
      </c>
      <c r="C51" s="13">
        <v>2</v>
      </c>
      <c r="D51" s="13">
        <v>4</v>
      </c>
      <c r="E51" s="13">
        <v>6</v>
      </c>
    </row>
    <row r="52" spans="2:5" x14ac:dyDescent="0.25">
      <c r="B52" s="13" t="s">
        <v>49</v>
      </c>
      <c r="C52" s="13">
        <v>2</v>
      </c>
      <c r="D52" s="13">
        <v>4</v>
      </c>
      <c r="E52" s="13">
        <v>6</v>
      </c>
    </row>
    <row r="53" spans="2:5" x14ac:dyDescent="0.25">
      <c r="B53" s="13" t="s">
        <v>48</v>
      </c>
      <c r="C53" s="13">
        <v>2</v>
      </c>
      <c r="D53" s="13">
        <v>4</v>
      </c>
      <c r="E53" s="13">
        <v>6</v>
      </c>
    </row>
    <row r="54" spans="2:5" x14ac:dyDescent="0.25">
      <c r="B54" s="13" t="s">
        <v>47</v>
      </c>
      <c r="C54" s="13">
        <v>2</v>
      </c>
      <c r="D54" s="13">
        <v>4</v>
      </c>
      <c r="E54" s="13">
        <v>6</v>
      </c>
    </row>
    <row r="55" spans="2:5" x14ac:dyDescent="0.25">
      <c r="B55" s="13" t="s">
        <v>46</v>
      </c>
      <c r="C55" s="13">
        <v>2</v>
      </c>
      <c r="D55" s="13">
        <v>4</v>
      </c>
      <c r="E55" s="13">
        <v>6</v>
      </c>
    </row>
    <row r="56" spans="2:5" x14ac:dyDescent="0.25">
      <c r="B56" s="13" t="s">
        <v>45</v>
      </c>
      <c r="C56" s="13">
        <v>1</v>
      </c>
      <c r="D56" s="13">
        <v>2</v>
      </c>
      <c r="E56" s="13">
        <v>3</v>
      </c>
    </row>
    <row r="57" spans="2:5" x14ac:dyDescent="0.25">
      <c r="B57" s="13" t="s">
        <v>44</v>
      </c>
      <c r="C57" s="13">
        <v>1</v>
      </c>
      <c r="D57" s="13">
        <v>2</v>
      </c>
      <c r="E57" s="13">
        <v>3</v>
      </c>
    </row>
    <row r="58" spans="2:5" x14ac:dyDescent="0.25">
      <c r="B58" s="13" t="s">
        <v>43</v>
      </c>
      <c r="C58" s="13">
        <v>1</v>
      </c>
      <c r="D58" s="13">
        <v>2</v>
      </c>
      <c r="E58" s="13">
        <v>3</v>
      </c>
    </row>
    <row r="59" spans="2:5" x14ac:dyDescent="0.25">
      <c r="B59" s="13" t="s">
        <v>42</v>
      </c>
      <c r="C59" s="13">
        <v>1</v>
      </c>
      <c r="D59" s="13">
        <v>2</v>
      </c>
      <c r="E59" s="13">
        <v>3</v>
      </c>
    </row>
    <row r="61" spans="2:5" ht="18.75" x14ac:dyDescent="0.25">
      <c r="B61" s="7" t="s">
        <v>121</v>
      </c>
    </row>
    <row r="63" spans="2:5" x14ac:dyDescent="0.25">
      <c r="B63" s="13" t="s">
        <v>116</v>
      </c>
      <c r="C63" s="13">
        <v>0</v>
      </c>
    </row>
    <row r="64" spans="2:5" x14ac:dyDescent="0.25">
      <c r="B64" s="13" t="s">
        <v>78</v>
      </c>
      <c r="C64" s="16">
        <v>210</v>
      </c>
    </row>
    <row r="65" spans="2:3" x14ac:dyDescent="0.25">
      <c r="B65" s="13" t="s">
        <v>79</v>
      </c>
      <c r="C65" s="16">
        <v>221</v>
      </c>
    </row>
    <row r="66" spans="2:3" x14ac:dyDescent="0.25">
      <c r="B66" s="13" t="s">
        <v>80</v>
      </c>
      <c r="C66" s="16">
        <v>232</v>
      </c>
    </row>
    <row r="67" spans="2:3" x14ac:dyDescent="0.25">
      <c r="B67" s="13" t="s">
        <v>81</v>
      </c>
      <c r="C67" s="16">
        <v>186</v>
      </c>
    </row>
    <row r="68" spans="2:3" x14ac:dyDescent="0.25">
      <c r="B68" s="13" t="s">
        <v>82</v>
      </c>
      <c r="C68" s="16">
        <v>185</v>
      </c>
    </row>
    <row r="69" spans="2:3" x14ac:dyDescent="0.25">
      <c r="B69" s="13" t="s">
        <v>83</v>
      </c>
      <c r="C69" s="16">
        <v>184</v>
      </c>
    </row>
    <row r="70" spans="2:3" x14ac:dyDescent="0.25">
      <c r="B70" s="13" t="s">
        <v>84</v>
      </c>
      <c r="C70" s="16">
        <v>192</v>
      </c>
    </row>
    <row r="71" spans="2:3" x14ac:dyDescent="0.25">
      <c r="B71" s="13" t="s">
        <v>85</v>
      </c>
      <c r="C71" s="16">
        <v>193</v>
      </c>
    </row>
    <row r="72" spans="2:3" x14ac:dyDescent="0.25">
      <c r="B72" s="13" t="s">
        <v>86</v>
      </c>
      <c r="C72" s="16">
        <v>239</v>
      </c>
    </row>
    <row r="73" spans="2:3" x14ac:dyDescent="0.25">
      <c r="B73" s="13" t="s">
        <v>87</v>
      </c>
      <c r="C73" s="16">
        <v>176</v>
      </c>
    </row>
    <row r="74" spans="2:3" x14ac:dyDescent="0.25">
      <c r="B74" s="13" t="s">
        <v>88</v>
      </c>
      <c r="C74" s="16">
        <v>180</v>
      </c>
    </row>
    <row r="75" spans="2:3" x14ac:dyDescent="0.25">
      <c r="B75" s="13" t="s">
        <v>89</v>
      </c>
      <c r="C75" s="16">
        <v>177</v>
      </c>
    </row>
    <row r="76" spans="2:3" x14ac:dyDescent="0.25">
      <c r="B76" s="13" t="s">
        <v>90</v>
      </c>
      <c r="C76" s="16">
        <v>150</v>
      </c>
    </row>
    <row r="77" spans="2:3" x14ac:dyDescent="0.25">
      <c r="B77" s="13" t="s">
        <v>91</v>
      </c>
      <c r="C77" s="16">
        <v>147</v>
      </c>
    </row>
    <row r="78" spans="2:3" x14ac:dyDescent="0.25">
      <c r="B78" s="13" t="s">
        <v>92</v>
      </c>
      <c r="C78" s="16">
        <v>150</v>
      </c>
    </row>
    <row r="79" spans="2:3" x14ac:dyDescent="0.25">
      <c r="B79" s="13" t="s">
        <v>93</v>
      </c>
      <c r="C79" s="16">
        <v>132</v>
      </c>
    </row>
    <row r="80" spans="2:3" x14ac:dyDescent="0.25">
      <c r="B80" s="13" t="s">
        <v>94</v>
      </c>
      <c r="C80" s="16">
        <v>144</v>
      </c>
    </row>
    <row r="81" spans="2:3" x14ac:dyDescent="0.25">
      <c r="B81" s="13" t="s">
        <v>95</v>
      </c>
      <c r="C81" s="16">
        <v>179</v>
      </c>
    </row>
    <row r="82" spans="2:3" x14ac:dyDescent="0.25">
      <c r="B82" s="13" t="s">
        <v>118</v>
      </c>
      <c r="C82" s="16">
        <v>190</v>
      </c>
    </row>
    <row r="83" spans="2:3" x14ac:dyDescent="0.25">
      <c r="B83" s="13" t="s">
        <v>96</v>
      </c>
      <c r="C83" s="16">
        <v>210</v>
      </c>
    </row>
    <row r="84" spans="2:3" x14ac:dyDescent="0.25">
      <c r="B84" s="13" t="s">
        <v>97</v>
      </c>
      <c r="C84" s="16">
        <v>196</v>
      </c>
    </row>
    <row r="85" spans="2:3" x14ac:dyDescent="0.25">
      <c r="B85" s="13" t="s">
        <v>98</v>
      </c>
      <c r="C85" s="16">
        <v>196</v>
      </c>
    </row>
    <row r="86" spans="2:3" x14ac:dyDescent="0.25">
      <c r="B86" s="13" t="s">
        <v>99</v>
      </c>
      <c r="C86" s="13">
        <v>197</v>
      </c>
    </row>
    <row r="87" spans="2:3" x14ac:dyDescent="0.25">
      <c r="B87" s="13" t="s">
        <v>100</v>
      </c>
      <c r="C87" s="13">
        <v>196</v>
      </c>
    </row>
    <row r="88" spans="2:3" x14ac:dyDescent="0.25">
      <c r="B88" s="13" t="s">
        <v>101</v>
      </c>
      <c r="C88" s="13">
        <v>198</v>
      </c>
    </row>
    <row r="89" spans="2:3" x14ac:dyDescent="0.25">
      <c r="B89" s="13" t="s">
        <v>102</v>
      </c>
      <c r="C89" s="13">
        <v>196</v>
      </c>
    </row>
    <row r="90" spans="2:3" x14ac:dyDescent="0.25">
      <c r="B90" s="13" t="s">
        <v>103</v>
      </c>
      <c r="C90" s="13">
        <v>136</v>
      </c>
    </row>
    <row r="91" spans="2:3" x14ac:dyDescent="0.25">
      <c r="B91" s="13" t="s">
        <v>104</v>
      </c>
      <c r="C91" s="13">
        <v>141</v>
      </c>
    </row>
    <row r="92" spans="2:3" x14ac:dyDescent="0.25">
      <c r="B92" s="13" t="s">
        <v>105</v>
      </c>
      <c r="C92" s="13">
        <v>142</v>
      </c>
    </row>
    <row r="93" spans="2:3" x14ac:dyDescent="0.25">
      <c r="B93" s="13" t="s">
        <v>106</v>
      </c>
      <c r="C93" s="13">
        <v>121</v>
      </c>
    </row>
    <row r="94" spans="2:3" x14ac:dyDescent="0.25">
      <c r="B94" s="13" t="s">
        <v>107</v>
      </c>
      <c r="C94" s="13">
        <v>209</v>
      </c>
    </row>
    <row r="95" spans="2:3" x14ac:dyDescent="0.25">
      <c r="B95" s="13" t="s">
        <v>108</v>
      </c>
      <c r="C95" s="13">
        <v>171</v>
      </c>
    </row>
    <row r="96" spans="2:3" x14ac:dyDescent="0.25">
      <c r="B96" s="13" t="s">
        <v>117</v>
      </c>
      <c r="C96" s="13">
        <v>171</v>
      </c>
    </row>
    <row r="97" spans="2:5" x14ac:dyDescent="0.25">
      <c r="B97" s="13" t="s">
        <v>109</v>
      </c>
      <c r="C97" s="13">
        <v>154</v>
      </c>
    </row>
    <row r="98" spans="2:5" x14ac:dyDescent="0.25">
      <c r="B98" s="13" t="s">
        <v>110</v>
      </c>
      <c r="C98" s="13">
        <v>145</v>
      </c>
    </row>
    <row r="99" spans="2:5" x14ac:dyDescent="0.25">
      <c r="B99" s="13" t="s">
        <v>111</v>
      </c>
      <c r="C99" s="13">
        <v>134</v>
      </c>
    </row>
    <row r="100" spans="2:5" x14ac:dyDescent="0.25">
      <c r="B100" s="13" t="s">
        <v>112</v>
      </c>
      <c r="C100" s="13">
        <v>130</v>
      </c>
    </row>
    <row r="101" spans="2:5" x14ac:dyDescent="0.25">
      <c r="B101" s="13" t="s">
        <v>113</v>
      </c>
      <c r="C101" s="13">
        <v>121</v>
      </c>
    </row>
    <row r="102" spans="2:5" x14ac:dyDescent="0.25">
      <c r="B102" s="13" t="s">
        <v>114</v>
      </c>
      <c r="C102" s="13">
        <v>106</v>
      </c>
    </row>
    <row r="103" spans="2:5" x14ac:dyDescent="0.25">
      <c r="B103" s="13" t="s">
        <v>115</v>
      </c>
      <c r="C103" s="13">
        <v>210</v>
      </c>
    </row>
    <row r="105" spans="2:5" ht="18.75" x14ac:dyDescent="0.25">
      <c r="B105" s="7" t="s">
        <v>122</v>
      </c>
    </row>
    <row r="107" spans="2:5" x14ac:dyDescent="0.25">
      <c r="C107" s="13" t="s">
        <v>72</v>
      </c>
      <c r="D107" s="13" t="s">
        <v>73</v>
      </c>
      <c r="E107" s="13" t="s">
        <v>74</v>
      </c>
    </row>
    <row r="108" spans="2:5" x14ac:dyDescent="0.25">
      <c r="B108" s="13" t="s">
        <v>76</v>
      </c>
      <c r="C108" s="13">
        <v>0.2</v>
      </c>
      <c r="D108" s="13">
        <v>0.5</v>
      </c>
      <c r="E108" s="13">
        <v>0.9</v>
      </c>
    </row>
    <row r="109" spans="2:5" x14ac:dyDescent="0.25">
      <c r="B109" s="13" t="s">
        <v>67</v>
      </c>
      <c r="C109" s="13">
        <v>0.2</v>
      </c>
      <c r="D109" s="13">
        <v>0.5</v>
      </c>
      <c r="E109" s="13">
        <v>0.7</v>
      </c>
    </row>
    <row r="110" spans="2:5" x14ac:dyDescent="0.25">
      <c r="B110" s="13" t="s">
        <v>64</v>
      </c>
      <c r="C110" s="13">
        <v>0.3</v>
      </c>
      <c r="D110" s="13">
        <v>0.6</v>
      </c>
      <c r="E110" s="13">
        <v>0.8</v>
      </c>
    </row>
    <row r="111" spans="2:5" x14ac:dyDescent="0.25">
      <c r="B111" s="13" t="s">
        <v>65</v>
      </c>
      <c r="C111" s="13">
        <v>0.2</v>
      </c>
      <c r="D111" s="13">
        <v>0.5</v>
      </c>
      <c r="E111" s="13">
        <v>0.7</v>
      </c>
    </row>
    <row r="112" spans="2:5" x14ac:dyDescent="0.25">
      <c r="B112" s="13" t="s">
        <v>68</v>
      </c>
      <c r="C112" s="13">
        <v>0.3</v>
      </c>
      <c r="D112" s="13">
        <v>0.5</v>
      </c>
      <c r="E112" s="13">
        <v>0.7</v>
      </c>
    </row>
    <row r="113" spans="2:5" x14ac:dyDescent="0.25">
      <c r="B113" s="13" t="s">
        <v>66</v>
      </c>
      <c r="C113" s="13">
        <v>0.2</v>
      </c>
      <c r="D113" s="13">
        <v>0.5</v>
      </c>
      <c r="E113" s="13">
        <v>0.9</v>
      </c>
    </row>
    <row r="114" spans="2:5" x14ac:dyDescent="0.25">
      <c r="B114" s="13" t="s">
        <v>69</v>
      </c>
      <c r="C114" s="13">
        <v>0.6</v>
      </c>
      <c r="D114" s="13">
        <v>0.7</v>
      </c>
      <c r="E114" s="13">
        <v>0.8</v>
      </c>
    </row>
    <row r="116" spans="2:5" x14ac:dyDescent="0.25">
      <c r="B116" s="13" t="s">
        <v>70</v>
      </c>
    </row>
    <row r="118" spans="2:5" x14ac:dyDescent="0.25">
      <c r="C118" s="13" t="s">
        <v>72</v>
      </c>
      <c r="D118" s="13" t="s">
        <v>73</v>
      </c>
      <c r="E118" s="13" t="s">
        <v>74</v>
      </c>
    </row>
    <row r="119" spans="2:5" x14ac:dyDescent="0.25">
      <c r="B119" s="13" t="s">
        <v>76</v>
      </c>
      <c r="C119" s="13">
        <v>0.5</v>
      </c>
      <c r="D119" s="13">
        <v>1</v>
      </c>
      <c r="E119" s="13">
        <v>1.3</v>
      </c>
    </row>
    <row r="120" spans="2:5" x14ac:dyDescent="0.25">
      <c r="B120" s="13" t="s">
        <v>67</v>
      </c>
      <c r="C120" s="13">
        <v>0.5</v>
      </c>
      <c r="D120" s="13">
        <v>1</v>
      </c>
      <c r="E120" s="13">
        <v>1.1000000000000001</v>
      </c>
    </row>
    <row r="121" spans="2:5" x14ac:dyDescent="0.25">
      <c r="B121" s="13" t="s">
        <v>64</v>
      </c>
      <c r="C121" s="13">
        <v>0.5</v>
      </c>
      <c r="D121" s="13">
        <v>1</v>
      </c>
      <c r="E121" s="13">
        <v>1.1000000000000001</v>
      </c>
    </row>
    <row r="122" spans="2:5" x14ac:dyDescent="0.25">
      <c r="B122" s="13" t="s">
        <v>65</v>
      </c>
      <c r="C122" s="13">
        <v>0.5</v>
      </c>
      <c r="D122" s="13">
        <v>1</v>
      </c>
      <c r="E122" s="13">
        <v>1.1000000000000001</v>
      </c>
    </row>
    <row r="123" spans="2:5" x14ac:dyDescent="0.25">
      <c r="B123" s="13" t="s">
        <v>68</v>
      </c>
      <c r="C123" s="13">
        <v>0.5</v>
      </c>
      <c r="D123" s="13">
        <v>1</v>
      </c>
      <c r="E123" s="13">
        <v>1.1000000000000001</v>
      </c>
    </row>
    <row r="124" spans="2:5" x14ac:dyDescent="0.25">
      <c r="B124" s="13" t="s">
        <v>66</v>
      </c>
      <c r="C124" s="13">
        <v>0.6</v>
      </c>
      <c r="D124" s="13">
        <v>1.1000000000000001</v>
      </c>
      <c r="E124" s="13">
        <v>1.3</v>
      </c>
    </row>
    <row r="125" spans="2:5" x14ac:dyDescent="0.25">
      <c r="B125" s="13" t="s">
        <v>69</v>
      </c>
      <c r="C125" s="13">
        <v>1</v>
      </c>
      <c r="D125" s="13">
        <v>1</v>
      </c>
      <c r="E125" s="13">
        <v>1</v>
      </c>
    </row>
    <row r="127" spans="2:5" x14ac:dyDescent="0.25">
      <c r="B127" s="13" t="s">
        <v>71</v>
      </c>
    </row>
    <row r="129" spans="2:5" x14ac:dyDescent="0.25">
      <c r="C129" s="13" t="s">
        <v>72</v>
      </c>
      <c r="D129" s="13" t="s">
        <v>73</v>
      </c>
      <c r="E129" s="13" t="s">
        <v>74</v>
      </c>
    </row>
    <row r="130" spans="2:5" x14ac:dyDescent="0.25">
      <c r="B130" s="13" t="s">
        <v>76</v>
      </c>
      <c r="C130" s="13">
        <v>0.5</v>
      </c>
      <c r="D130" s="13">
        <v>1</v>
      </c>
      <c r="E130" s="13">
        <v>1.4</v>
      </c>
    </row>
    <row r="131" spans="2:5" x14ac:dyDescent="0.25">
      <c r="B131" s="13" t="s">
        <v>67</v>
      </c>
      <c r="C131" s="13">
        <v>0.5</v>
      </c>
      <c r="D131" s="13">
        <v>1</v>
      </c>
      <c r="E131" s="13">
        <v>1.3</v>
      </c>
    </row>
    <row r="132" spans="2:5" x14ac:dyDescent="0.25">
      <c r="B132" s="13" t="s">
        <v>64</v>
      </c>
      <c r="C132" s="13">
        <v>0.5</v>
      </c>
      <c r="D132" s="13">
        <v>1</v>
      </c>
      <c r="E132" s="13">
        <v>1.3</v>
      </c>
    </row>
    <row r="133" spans="2:5" x14ac:dyDescent="0.25">
      <c r="B133" s="13" t="s">
        <v>65</v>
      </c>
      <c r="C133" s="13">
        <v>0.5</v>
      </c>
      <c r="D133" s="13">
        <v>1</v>
      </c>
      <c r="E133" s="13">
        <v>1.3</v>
      </c>
    </row>
    <row r="134" spans="2:5" x14ac:dyDescent="0.25">
      <c r="B134" s="13" t="s">
        <v>68</v>
      </c>
      <c r="C134" s="13">
        <v>0.5</v>
      </c>
      <c r="D134" s="13">
        <v>1</v>
      </c>
      <c r="E134" s="13">
        <v>1.3</v>
      </c>
    </row>
    <row r="135" spans="2:5" x14ac:dyDescent="0.25">
      <c r="B135" s="13" t="s">
        <v>66</v>
      </c>
      <c r="C135" s="13">
        <v>0.5</v>
      </c>
      <c r="D135" s="13">
        <v>1</v>
      </c>
      <c r="E135" s="13">
        <v>1.4</v>
      </c>
    </row>
    <row r="136" spans="2:5" x14ac:dyDescent="0.25">
      <c r="B136" s="13" t="s">
        <v>69</v>
      </c>
      <c r="C136" s="13">
        <v>0.8</v>
      </c>
      <c r="D136" s="13">
        <v>1</v>
      </c>
      <c r="E136" s="13">
        <v>1.2</v>
      </c>
    </row>
    <row r="138" spans="2:5" ht="18.75" x14ac:dyDescent="0.25">
      <c r="B138" s="7" t="s">
        <v>120</v>
      </c>
    </row>
    <row r="140" spans="2:5" x14ac:dyDescent="0.25">
      <c r="B140" s="1" t="s">
        <v>61</v>
      </c>
    </row>
    <row r="141" spans="2:5" x14ac:dyDescent="0.25">
      <c r="B141" s="1" t="s">
        <v>58</v>
      </c>
    </row>
    <row r="142" spans="2:5" x14ac:dyDescent="0.25">
      <c r="B142" s="1" t="s">
        <v>59</v>
      </c>
    </row>
    <row r="143" spans="2:5" x14ac:dyDescent="0.25">
      <c r="B143" s="1" t="s">
        <v>62</v>
      </c>
    </row>
    <row r="144" spans="2:5" x14ac:dyDescent="0.25">
      <c r="B144" s="1" t="s">
        <v>63</v>
      </c>
    </row>
    <row r="145" spans="2:2" x14ac:dyDescent="0.25">
      <c r="B145" s="1" t="s">
        <v>60</v>
      </c>
    </row>
  </sheetData>
  <sheetProtection algorithmName="SHA-512" hashValue="HZsKcuc//lSs012fDXbfaF6uXyHtIK9OZF7UjTCj5rjz9zzDqxQwThSTjcuO71I9zFcRy5PQ0aIqadH5xNTZCg==" saltValue="vXEIZRuZDPkhWcDkplrM8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20R - 20.1</vt:lpstr>
      <vt:lpstr>Tablas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Narváez Sotomayor</dc:creator>
  <cp:lastModifiedBy>Rodrigo Narváez</cp:lastModifiedBy>
  <dcterms:created xsi:type="dcterms:W3CDTF">2023-09-02T00:50:21Z</dcterms:created>
  <dcterms:modified xsi:type="dcterms:W3CDTF">2024-01-16T15:19:01Z</dcterms:modified>
</cp:coreProperties>
</file>